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2" windowHeight="9216" activeTab="0"/>
  </bookViews>
  <sheets>
    <sheet name="TOC" sheetId="1" r:id="rId1"/>
    <sheet name="Page 1" sheetId="2" r:id="rId2"/>
    <sheet name="Page 2 - Highlights" sheetId="3" r:id="rId3"/>
    <sheet name="Page 3" sheetId="4" r:id="rId4"/>
    <sheet name="Page 4" sheetId="5" r:id="rId5"/>
    <sheet name="Page 5" sheetId="6" r:id="rId6"/>
    <sheet name="Page 6" sheetId="7" r:id="rId7"/>
    <sheet name="Page 7" sheetId="8" r:id="rId8"/>
    <sheet name="Page 8" sheetId="9" r:id="rId9"/>
    <sheet name="Page 9" sheetId="10" r:id="rId10"/>
    <sheet name="Page 10" sheetId="11" r:id="rId11"/>
    <sheet name="Page 11" sheetId="12" r:id="rId12"/>
    <sheet name="Page 12" sheetId="13" r:id="rId13"/>
    <sheet name="Page 13" sheetId="14" r:id="rId14"/>
    <sheet name="Page 14" sheetId="15" r:id="rId15"/>
    <sheet name="Page 15" sheetId="16" r:id="rId16"/>
    <sheet name="Page 16" sheetId="17" r:id="rId17"/>
    <sheet name="Page 17" sheetId="18" r:id="rId18"/>
    <sheet name="Page 18" sheetId="19" r:id="rId19"/>
    <sheet name="Page 19" sheetId="20" r:id="rId20"/>
    <sheet name="Page 20" sheetId="21" r:id="rId21"/>
    <sheet name="Page 21" sheetId="22" r:id="rId22"/>
    <sheet name="Page 22" sheetId="23" r:id="rId23"/>
    <sheet name="Page 23" sheetId="24" r:id="rId24"/>
    <sheet name="Page 24" sheetId="25" r:id="rId25"/>
    <sheet name="Page 25" sheetId="26" r:id="rId26"/>
    <sheet name="Page 26" sheetId="27" r:id="rId27"/>
    <sheet name="Page 27" sheetId="28" r:id="rId28"/>
    <sheet name="Page 28" sheetId="29" r:id="rId29"/>
    <sheet name="Page 29" sheetId="30" r:id="rId30"/>
    <sheet name="Page 30" sheetId="31" r:id="rId31"/>
    <sheet name="Page 31" sheetId="32" r:id="rId32"/>
    <sheet name="Page 32" sheetId="33" r:id="rId33"/>
  </sheets>
  <definedNames>
    <definedName name="_xlnm.Print_Area" localSheetId="1">'Page 1'!$A$1:$J$18</definedName>
    <definedName name="_xlnm.Print_Area" localSheetId="2">'Page 2 - Highlights'!$A$1:$J$23</definedName>
    <definedName name="_xlnm.Print_Area" localSheetId="32">'Page 32'!$A$1:$C$138</definedName>
  </definedNames>
  <calcPr fullCalcOnLoad="1"/>
</workbook>
</file>

<file path=xl/sharedStrings.xml><?xml version="1.0" encoding="utf-8"?>
<sst xmlns="http://schemas.openxmlformats.org/spreadsheetml/2006/main" count="1692" uniqueCount="545">
  <si>
    <t>64972FHH2</t>
  </si>
  <si>
    <t>UNIVERSITY TEX PERM UNIV FD</t>
  </si>
  <si>
    <t>64972F4W3</t>
  </si>
  <si>
    <t>414009AT7</t>
  </si>
  <si>
    <t>HARRIS CNTY TEX CULTURAL ED FACS FIN CORP REV</t>
  </si>
  <si>
    <t>644614RY7</t>
  </si>
  <si>
    <t>57586CFZ3</t>
  </si>
  <si>
    <t>NEW HAMPSHIRE HEALTH &amp; ED FACS AUTH REV</t>
  </si>
  <si>
    <t xml:space="preserve">Variable (Long and Short)—variable interest rate securities with interest reset periods. Over 99 percent of these securities are short variable (interest reset period of nine months or less) as opposed to long variables (interest reset period longer than nine months.) </t>
  </si>
  <si>
    <t>Variable Rate Demand Obligation (VRDO)—floating rate obligations that have a nominal long-term maturity but have a coupon rate that is reset periodically (e.g., daily or weekly). The investor has the option to put the issue back to the trustee or tender agent at any time with specified (e.g., seven days’) notice.</t>
  </si>
  <si>
    <t>Annual Financial Information and Operating Data—issuer’s/obligated person’s financial information or operating data, of the type included in the original official statement, provided on at least an annual basis—see Exchange Act Rule 15c2-12(b)(5)(i)(A), 15c2-12(d)(2)(ii)(A) and 15c2-12(f)(9).</t>
  </si>
  <si>
    <t>Interim/Additional Financial Information/Operating Data—additional financial or operating data of issuer/obligated person supplementing annual financial information or operating data or providing such information or data on an interim basis in addition to the annual submission.</t>
  </si>
  <si>
    <t>Information Provided to Rating Agency, Credit/Liquidity Provider or Other Third Party—information that issuer/obligated person has provided to a rating agency, provider of a credit or liquidity facility or other entity that the issuer/obligated person wishes to be made available publicly.</t>
  </si>
  <si>
    <t>Substitution of Credit or Liquidity Provider or Its Failure to Perform—a change in the entity providing any credit enhancement or liquidity support for the municipal securities, or any failure by such entity to perform its obligations under such credit enhancement or liquidity support—see Exchange Act Rule 15c2-12(b)(5)(i)(C)(5).</t>
  </si>
  <si>
    <t>Adverse Tax Opinion or Event Affecting Tax-Exempt Status—notice of an adverse tax opinion, issuance by the Internal Revenue Service of proposed or final determination of taxability, Notice of Proposed Issue (IRS Form 5701-TEB) or other material notice of determination with respect to the tax status of the municipal securities, or other material event affecting the tax status of the municipal securities—see Exchange Act Rule 15c2-12(b)(5)(i)(C)(6).</t>
  </si>
  <si>
    <t>Tender Offer/Secondary Market Purchases—a notice that the issuer/obligated person is seeking offers to tender municipal securities for purchase or redemption by the issuer/obligated person, or that the issuer/obligated person has or seeks to purchase its securities in the secondary market—see Exchange Act Rule 15c2-12(b)(5)(i)(C)(8).</t>
  </si>
  <si>
    <t>Merger, Consolidation, Acquisition and Sale of Assets—a notice of the consummation of a merger, consolidation, or acquisition involving an issuer/obligated person, or the sale of all or substantially all of the assets of the issuer/obligated person, if material—see Exchange Act Rule 15c2-12(b)(5)(i)(C)(13).</t>
  </si>
  <si>
    <r>
      <t>Bankruptcy, Insolvency, Receivership—a notice of bankruptcy, insolvency, receivership or similar event of the issuer/obligated person—</t>
    </r>
    <r>
      <rPr>
        <i/>
        <sz val="10"/>
        <color indexed="8"/>
        <rFont val="Calibri"/>
        <family val="2"/>
      </rPr>
      <t xml:space="preserve">see </t>
    </r>
    <r>
      <rPr>
        <sz val="10"/>
        <color indexed="8"/>
        <rFont val="Calibri"/>
        <family val="2"/>
      </rPr>
      <t>Exchange Act Rule 15c2-12(b)(5)(i)(C)(12).</t>
    </r>
  </si>
  <si>
    <t>Litigation/Enforcement Action—disclosure regarding any litigation involving the issuer/obligated person or any other relevant party that has the potential to have a material impact on the municipal securities, or any regulatory enforcement action that may have such an impact.</t>
  </si>
  <si>
    <t>Change of Tender Agent, Remarketing Agent, or Other On-Going Party—a notice of a change in the tender agent, remarketing agent, or other market participant that provides on-going services in connection with the issuer’s/obligated person’s municipal securities.</t>
  </si>
  <si>
    <t>Quarterly Statistical Summaries</t>
  </si>
  <si>
    <t>Table of Contents:</t>
  </si>
  <si>
    <t>About the Quarterly Statistical Summaries</t>
  </si>
  <si>
    <t>Highlights</t>
  </si>
  <si>
    <t>Municipal Market Trade Summary</t>
  </si>
  <si>
    <t>Total Par Amount Traded</t>
  </si>
  <si>
    <t>Most Actively Traded Municipal Securities</t>
  </si>
  <si>
    <t>Top 50 Most Active Securities by Par Amount</t>
  </si>
  <si>
    <t>PAGE NUMBER</t>
  </si>
  <si>
    <t>The information and data provided in this report are provided without warranties or representations and on an “as is” basis. The MSRB hereby disclaims all representations and warranties (express or implied), including, but not limited to, warranties of merchantability, non-infringement and fitness for a particular purpose. Neither the MSRB, nor any supplier, shall in any way be liable to any recipient of the information and/or data contained in this report, regardless of the cause or duration, including, but not limited to, any inaccuracies, errors, omissions or other defects in the information and/or data or for any damages resulting therefrom.</t>
  </si>
  <si>
    <t>Municipal Securities Rulemaking Board</t>
  </si>
  <si>
    <t>Return to Table of Contents</t>
  </si>
  <si>
    <t>Transaction Summary</t>
  </si>
  <si>
    <t>Total par amount traded in $ millions</t>
  </si>
  <si>
    <t>Total</t>
  </si>
  <si>
    <t>By Trade Type</t>
  </si>
  <si>
    <t>Customer Bought</t>
  </si>
  <si>
    <t>Customer Sold</t>
  </si>
  <si>
    <t>Inter-Dealer</t>
  </si>
  <si>
    <t>By Coupon Type</t>
  </si>
  <si>
    <t xml:space="preserve">Variable </t>
  </si>
  <si>
    <t>Fixed Rate</t>
  </si>
  <si>
    <t>Zero Coupon</t>
  </si>
  <si>
    <r>
      <t>Other</t>
    </r>
    <r>
      <rPr>
        <vertAlign val="superscript"/>
        <sz val="11"/>
        <rFont val="Calibri"/>
        <family val="2"/>
      </rPr>
      <t>1</t>
    </r>
  </si>
  <si>
    <t>by par amount</t>
  </si>
  <si>
    <t>Rank</t>
  </si>
  <si>
    <t>Issuer Name</t>
  </si>
  <si>
    <t>Maturity</t>
  </si>
  <si>
    <t>Par Amount</t>
  </si>
  <si>
    <t>($ Millions)</t>
  </si>
  <si>
    <t xml:space="preserve">Number of </t>
  </si>
  <si>
    <t>Trades</t>
  </si>
  <si>
    <t>270777AD7</t>
  </si>
  <si>
    <t>EAST BATON ROUGE PARISH LA INC INDL DEV BRD REV</t>
  </si>
  <si>
    <t>270777AC9</t>
  </si>
  <si>
    <t>MISSISSIPPI BUSINESS FIN CORP MISS GULF OPPORTUNITY ZONE INDL DEV REV</t>
  </si>
  <si>
    <r>
      <t>CUSIP</t>
    </r>
    <r>
      <rPr>
        <vertAlign val="superscript"/>
        <sz val="11"/>
        <color indexed="9"/>
        <rFont val="Calibri"/>
        <family val="2"/>
      </rPr>
      <t>1</t>
    </r>
  </si>
  <si>
    <t>Total Number of Trades</t>
  </si>
  <si>
    <t>Top 50 Most Active Securities by Number of Trades</t>
  </si>
  <si>
    <t>Top 50 Most Active Fixed Rate Securities by Par Amount</t>
  </si>
  <si>
    <t>Top 50 Most Active Fixed Rate Securities by Number of Trades</t>
  </si>
  <si>
    <t>Top 50 Most Active Variable Rate Securities by Par Amount</t>
  </si>
  <si>
    <t>Top 50 Most Active Variable Rate Securities by Number of Trades</t>
  </si>
  <si>
    <t>Security Type and Trade Size - Average Daily Par Amount</t>
  </si>
  <si>
    <t>Security Type and Trade Size - Average Daily Number of Trades</t>
  </si>
  <si>
    <t>Average Daily Par Amount by Trade Size</t>
  </si>
  <si>
    <t>Average Daily Number of Trades by Trade Size</t>
  </si>
  <si>
    <t>Municipal Market Trades by Trade Type</t>
  </si>
  <si>
    <t>Municipal Market Trades by Issue Type</t>
  </si>
  <si>
    <t>Municipal Market Variable Securities Rate Resets</t>
  </si>
  <si>
    <t>Municipal Market Disclosures</t>
  </si>
  <si>
    <t>Definitions of Terms Used</t>
  </si>
  <si>
    <t>Variable Rate Demand Obligations Rate Resets by Type</t>
  </si>
  <si>
    <t>Auction Rate Securities Rate Resets by Type</t>
  </si>
  <si>
    <t>Continuing Disclosure Submissions</t>
  </si>
  <si>
    <t>Coupon Type and Trade Size - Average Daily Par Amount</t>
  </si>
  <si>
    <t>Variable Rate Demand Obligations Trade Type and Size - Average Daily Par Amount</t>
  </si>
  <si>
    <t>Auction Rate Securities Trade Type and Size - Average Daily Par Amount</t>
  </si>
  <si>
    <t>Source of Repayment and Trade Size - Average Daily Par Amount</t>
  </si>
  <si>
    <t>Tax Status and Trade Size - Average Daily Par Amount</t>
  </si>
  <si>
    <t>Sector and Coupon Type - Average Daily Par Amount</t>
  </si>
  <si>
    <t>New Issues - Average Daily Par Amount</t>
  </si>
  <si>
    <t>Coupon Type and Trade Size - Average Daily Number of Trades</t>
  </si>
  <si>
    <t>Variable Rate Demand Obligations Trade Type and Size - Average Daily Number of Trades</t>
  </si>
  <si>
    <t>Auction Rate Securities Trade Type and Size - Average Daily Number of Trades</t>
  </si>
  <si>
    <t>Source of Repayment and Trade Size - Average Daily Number of Trades</t>
  </si>
  <si>
    <t>Tax Status and Trade Size - Average Daily Number of Trades</t>
  </si>
  <si>
    <t>Sector and Coupon Type - Average Daily Number of Trades</t>
  </si>
  <si>
    <t>New Issues - Average Daily Number of Trades</t>
  </si>
  <si>
    <t>General Obligation</t>
  </si>
  <si>
    <t>Revenue</t>
  </si>
  <si>
    <t>Double Barrel</t>
  </si>
  <si>
    <t>Tax Exempt</t>
  </si>
  <si>
    <t>Taxable</t>
  </si>
  <si>
    <t>AMT</t>
  </si>
  <si>
    <t>Bond</t>
  </si>
  <si>
    <t>Long Note</t>
  </si>
  <si>
    <t>Short Note</t>
  </si>
  <si>
    <t>Variable (Long and Short)</t>
  </si>
  <si>
    <t>Commercial Paper</t>
  </si>
  <si>
    <t>By Source of Repayment</t>
  </si>
  <si>
    <t>By Tax Status</t>
  </si>
  <si>
    <r>
      <t>Other</t>
    </r>
    <r>
      <rPr>
        <vertAlign val="superscript"/>
        <sz val="11"/>
        <rFont val="Calibri"/>
        <family val="2"/>
      </rPr>
      <t>3</t>
    </r>
  </si>
  <si>
    <t>Total number of trades</t>
  </si>
  <si>
    <t>74529JLM5</t>
  </si>
  <si>
    <t>PUERTO RICO SALES TAX FING CORP SALES TAX REV</t>
  </si>
  <si>
    <t>452151LF8</t>
  </si>
  <si>
    <t>ILLINOIS ST</t>
  </si>
  <si>
    <t>NEW YORK NY CITY MUN WTR FIN AUTH WTR &amp; SWR SYS REV</t>
  </si>
  <si>
    <t>CALIFORNIA ST</t>
  </si>
  <si>
    <t>NEW YORK NY</t>
  </si>
  <si>
    <t>HARRIS CNTY TEX HEALTH FACS DEV CORP REV</t>
  </si>
  <si>
    <t>74529JBF1</t>
  </si>
  <si>
    <t>by number of trades</t>
  </si>
  <si>
    <t>PUERTO RICO COMWLTH</t>
  </si>
  <si>
    <t>79020FAM8</t>
  </si>
  <si>
    <t>ST JOHN BAPTIST PARISH LA REV</t>
  </si>
  <si>
    <r>
      <t>CUSIP</t>
    </r>
    <r>
      <rPr>
        <vertAlign val="superscript"/>
        <sz val="11"/>
        <color indexed="9"/>
        <rFont val="Calibri"/>
        <family val="2"/>
      </rPr>
      <t>2</t>
    </r>
  </si>
  <si>
    <r>
      <t>1</t>
    </r>
    <r>
      <rPr>
        <sz val="8"/>
        <rFont val="Calibri"/>
        <family val="2"/>
      </rPr>
      <t xml:space="preserve"> Includes zero-coupon securities</t>
    </r>
  </si>
  <si>
    <t>CALIFORNIA STATEWIDE CMNTYS DEV AUTH REV</t>
  </si>
  <si>
    <t>13048TGT4</t>
  </si>
  <si>
    <t>CALIFORNIA MUN FIN AUTH REV</t>
  </si>
  <si>
    <t>PUERTO RICO PUB BLDGS AUTH REV GTD</t>
  </si>
  <si>
    <t>64966GMR0</t>
  </si>
  <si>
    <t>64971MLS9</t>
  </si>
  <si>
    <t>20774LRU1</t>
  </si>
  <si>
    <t>64966GPX4</t>
  </si>
  <si>
    <t>MASSACHUSETTS ST</t>
  </si>
  <si>
    <t>592663XH6</t>
  </si>
  <si>
    <t>METROPOLITAN WTR DIST SOUTHN CALIF WTRWKS REV</t>
  </si>
  <si>
    <t>Trade Type and Size</t>
  </si>
  <si>
    <t>Average daily par amount in $ millions</t>
  </si>
  <si>
    <t>All Trades</t>
  </si>
  <si>
    <t>0 - $25,000</t>
  </si>
  <si>
    <t>$25,001 - $50,000</t>
  </si>
  <si>
    <t>$50,001 - $75,000</t>
  </si>
  <si>
    <t>$75,001 - $100,000</t>
  </si>
  <si>
    <t>$100,001 - $500,000</t>
  </si>
  <si>
    <t>$500,001 - $1,000,000</t>
  </si>
  <si>
    <t>$1,000,001 - $2,000,000</t>
  </si>
  <si>
    <t>More than $2,000,000</t>
  </si>
  <si>
    <t>Average daily number of trades</t>
  </si>
  <si>
    <t>&lt;0.1</t>
  </si>
  <si>
    <t>Coupon Type and Trade Size</t>
  </si>
  <si>
    <t>Variable Rate</t>
  </si>
  <si>
    <r>
      <t>1</t>
    </r>
    <r>
      <rPr>
        <sz val="8"/>
        <rFont val="Calibri"/>
        <family val="2"/>
      </rPr>
      <t xml:space="preserve"> Includes municipal commercial paper and issues that could not be categorized based on available data.</t>
    </r>
  </si>
  <si>
    <t>submissions that could not be categorized based on available data.</t>
  </si>
  <si>
    <r>
      <t>1</t>
    </r>
    <r>
      <rPr>
        <sz val="8"/>
        <rFont val="Calibri"/>
        <family val="2"/>
      </rPr>
      <t xml:space="preserve"> Based on data submitted to the MSRB's Short-Term Obligation Rate Transparency (SHORT) System.  May exclude </t>
    </r>
  </si>
  <si>
    <t>&lt;1</t>
  </si>
  <si>
    <t>Source of Repayment and Trade Size</t>
  </si>
  <si>
    <t>Tax Status and Trade Size</t>
  </si>
  <si>
    <t>Education</t>
  </si>
  <si>
    <t>Health</t>
  </si>
  <si>
    <t>Housing</t>
  </si>
  <si>
    <t>Tax-Revenue</t>
  </si>
  <si>
    <t>Transportation</t>
  </si>
  <si>
    <t>Utility</t>
  </si>
  <si>
    <t>Various Purpose</t>
  </si>
  <si>
    <t>Other</t>
  </si>
  <si>
    <t>Sector and Coupon Type</t>
  </si>
  <si>
    <t>the dated date is less than or equal to 28 days.  Security definition available on page 32.</t>
  </si>
  <si>
    <r>
      <t>1</t>
    </r>
    <r>
      <rPr>
        <sz val="8"/>
        <rFont val="Calibri"/>
        <family val="2"/>
      </rPr>
      <t xml:space="preserve"> New issue trades are trades where the difference between the trade date and </t>
    </r>
  </si>
  <si>
    <t>Set by Remarketing Agent</t>
  </si>
  <si>
    <t>Set by Formula</t>
  </si>
  <si>
    <t>Maximum Rate</t>
  </si>
  <si>
    <t>May exclude submissions that could not be categorized based on available information.</t>
  </si>
  <si>
    <r>
      <t>1</t>
    </r>
    <r>
      <rPr>
        <sz val="8"/>
        <rFont val="Calibri"/>
        <family val="2"/>
      </rPr>
      <t xml:space="preserve"> Based on data submitted to the MSRB's Short-Obligation Rate Transparency (SHORT) System.  </t>
    </r>
  </si>
  <si>
    <t>Set by Auction</t>
  </si>
  <si>
    <t>All Hold Rate</t>
  </si>
  <si>
    <t>Continuing Disclosures Submissions</t>
  </si>
  <si>
    <t>Number of Documents</t>
  </si>
  <si>
    <t>Bond Call</t>
  </si>
  <si>
    <t>Rating Change</t>
  </si>
  <si>
    <t>Budget</t>
  </si>
  <si>
    <t>Defeasance</t>
  </si>
  <si>
    <t>Consultant Reports</t>
  </si>
  <si>
    <t>Consolidation</t>
  </si>
  <si>
    <t>Definition of Terms Used</t>
  </si>
  <si>
    <t>Alternative Minimum Tax (AMT) Municipal Security—a tax-exempt bond, interest on which is subject to the alternative minimum tax.</t>
  </si>
  <si>
    <t>Auction Rate Securities (ARS)—variable rate bonds whose interest rate is reset periodically under the Dutch auction process.</t>
  </si>
  <si>
    <t>Bond—a security with two years or more in maturity (maturity date less dated date) with fixed or zero interest rate.</t>
  </si>
  <si>
    <t>Commercial Paper—short-term, unsecured promissory notes, usually backed by a line of credit with a bank, that mature within 270 days.</t>
  </si>
  <si>
    <t>CUSIP number (Committee on Uniform Securities Identification Procedures)—an identification number assigned to each maturity of an issue intended to help facilitate the identification and clearance of securities.</t>
  </si>
  <si>
    <t>Customer Bought—a municipal trade in which a customer bought the security from a broker dealer or bank.</t>
  </si>
  <si>
    <t>Customer Sold—a municipal trade in which a customer sold the security to a broker-dealer or bank.</t>
  </si>
  <si>
    <t>Dated Date—the date of an issue from which interest on the issue usually starts to accrue, even though the issue may actually be delivered at some later date.</t>
  </si>
  <si>
    <t>Double Barrel Municipal Security—a security with characteristics of both revenue and general obligation instruments.</t>
  </si>
  <si>
    <t>Fixed Rate—an interest rate on a security that does not change for the remaining life of the security.</t>
  </si>
  <si>
    <t>Inter-Dealer—a municipal securities trade between two broker-dealers, including dealer banks or broker’s brokers.</t>
  </si>
  <si>
    <t>Long Note—a security with over nine months in maturity, but under two years in maturity (maturity date less dated date) with fixed or zero interest rate.</t>
  </si>
  <si>
    <t>Short Note—a security with nine months or less in maturity (maturity date less dated date) with fixed or zero interest rate.</t>
  </si>
  <si>
    <t>Variable Rate—an interest rate, sometimes referred to as a “floating rate,” on a security that changes at intervals according to market conditions or a predetermined index or formula.</t>
  </si>
  <si>
    <t>Zero Coupon—an original issue discount bond on which no periodic interest payments are made but which is issued at a deep discount from par, accreting (at the rate represented by the offering yield at issuance) to its full value at maturity.</t>
  </si>
  <si>
    <t>Continuing Disclosure Definitions</t>
  </si>
  <si>
    <t xml:space="preserve">Financial/Operating-based disclosures </t>
  </si>
  <si>
    <t>Rule 15c2-12-Based Financial/Operating Data</t>
  </si>
  <si>
    <r>
      <t>Audited Financial Statements or CAFR—issuer’s/ obligated person’s audited financial statements or Comprehensive Annual Financial Report, if not included in annual financial information and operating data—</t>
    </r>
    <r>
      <rPr>
        <i/>
        <sz val="10"/>
        <color indexed="8"/>
        <rFont val="Calibri"/>
        <family val="2"/>
      </rPr>
      <t xml:space="preserve">see </t>
    </r>
    <r>
      <rPr>
        <sz val="10"/>
        <color indexed="8"/>
        <rFont val="Calibri"/>
        <family val="2"/>
      </rPr>
      <t>Exchange Act Rule 15c2-12(b)(5)(1)(B).</t>
    </r>
  </si>
  <si>
    <r>
      <t>Failure to Provide Annual Financial Information—notice that issuer’s/obligated person’s annual financial information and operating data not submitted by date specified in the continuing disclosure undertaking—</t>
    </r>
    <r>
      <rPr>
        <i/>
        <sz val="10"/>
        <color indexed="8"/>
        <rFont val="Calibri"/>
        <family val="2"/>
      </rPr>
      <t xml:space="preserve">see </t>
    </r>
    <r>
      <rPr>
        <sz val="10"/>
        <color indexed="8"/>
        <rFont val="Calibri"/>
        <family val="2"/>
      </rPr>
      <t>Exchange Act Rule 15c2-12(b)(5)(i)(A).</t>
    </r>
  </si>
  <si>
    <t>Additional/Voluntary Financial/Operating Data</t>
  </si>
  <si>
    <t>Quarterly/Monthly Financial Information—issuer’s/obligated person’s financial information provided on a quarterly or monthly basis.</t>
  </si>
  <si>
    <t>Change in Fiscal Year/Timing of Annual Disclosure—notice that issuer’s/obligated person’s fiscal year has changed or the date specified in the continuing disclosure undertaking for submitting annual financial information and operating data has changed.</t>
  </si>
  <si>
    <t>The MSRB's quarterly statistical summaries include aggregate municipal market information for the most recent quarter and cover different types of municipal issues, trades and interest rate resets. The MSRB publishes this information to regularly update certain data published annually in the MSRB Fact Book with the goal of providing market participants with historical statistics that can be further analyzed, studied and reviewed.</t>
  </si>
  <si>
    <t>Change in Accounting Standard—notice that issuer’s/obligated person’s accounting standards pursuant to which it prepares its financial information have changed.</t>
  </si>
  <si>
    <t>Budget—issuer’s/obligated person’s budget document or other information relating to its budget.</t>
  </si>
  <si>
    <t>Investment/Debt/Financial Policy—issuer’s/obligated person’s policy on its investment activities, debt incurrence or other financial matters.</t>
  </si>
  <si>
    <t>Consultant Reports—report prepared for or about an issuer/obligated person by a third-party in connection with the issuer’s/obligated person’s issue of securities or other financial or operating matters.</t>
  </si>
  <si>
    <t xml:space="preserve">Other Financial/Operating Data—any financial information or operating data of the issuer/obligated person not otherwise described in another category. </t>
  </si>
  <si>
    <t>Event-Based Disclosures</t>
  </si>
  <si>
    <t>Rule 15c2-12 Material Event Notices</t>
  </si>
  <si>
    <r>
      <t>P&amp;I Payment Delinquency—a delinquency in scheduled payment of principal of or interest on municipal securities—</t>
    </r>
    <r>
      <rPr>
        <i/>
        <sz val="10"/>
        <color indexed="8"/>
        <rFont val="Calibri"/>
        <family val="2"/>
      </rPr>
      <t xml:space="preserve">see </t>
    </r>
    <r>
      <rPr>
        <sz val="10"/>
        <color indexed="8"/>
        <rFont val="Calibri"/>
        <family val="2"/>
      </rPr>
      <t>Exchange Act Rule 15c2-12(b)(5)(i)(C)(1).</t>
    </r>
  </si>
  <si>
    <r>
      <t>Non-payment Related Default—a default relating to municipal securities other than a delinquency in payment of principal or interest, if material—</t>
    </r>
    <r>
      <rPr>
        <i/>
        <sz val="10"/>
        <color indexed="8"/>
        <rFont val="Calibri"/>
        <family val="2"/>
      </rPr>
      <t xml:space="preserve">see </t>
    </r>
    <r>
      <rPr>
        <sz val="10"/>
        <color indexed="8"/>
        <rFont val="Calibri"/>
        <family val="2"/>
      </rPr>
      <t>Exchange Act Rule 15c2-12(b)(5)(i)(C)(2).</t>
    </r>
  </si>
  <si>
    <r>
      <t>Modification to the Rights of Security Holders—a modification to the rights of holders of the municipal securities, if material—</t>
    </r>
    <r>
      <rPr>
        <i/>
        <sz val="10"/>
        <color indexed="8"/>
        <rFont val="Calibri"/>
        <family val="2"/>
      </rPr>
      <t xml:space="preserve">see </t>
    </r>
    <r>
      <rPr>
        <sz val="10"/>
        <color indexed="8"/>
        <rFont val="Calibri"/>
        <family val="2"/>
      </rPr>
      <t>Exchange Act Rule 15c2-12(b)(5)(i)(C)(7).</t>
    </r>
  </si>
  <si>
    <r>
      <t>Bond Call—a notice that municipal securities are called for redemption, if material—</t>
    </r>
    <r>
      <rPr>
        <i/>
        <sz val="10"/>
        <color indexed="8"/>
        <rFont val="Calibri"/>
        <family val="2"/>
      </rPr>
      <t xml:space="preserve">see </t>
    </r>
    <r>
      <rPr>
        <sz val="10"/>
        <color indexed="8"/>
        <rFont val="Calibri"/>
        <family val="2"/>
      </rPr>
      <t>Exchange Act Rule 15c2-12(b)(5)(i)(C)(8).</t>
    </r>
  </si>
  <si>
    <r>
      <t>Defeasance—a notice that municipal securities have been defeased, typically by establishment of an escrow to pay principal and interest and the release of the covenants and original security lien—</t>
    </r>
    <r>
      <rPr>
        <i/>
        <sz val="10"/>
        <color indexed="8"/>
        <rFont val="Calibri"/>
        <family val="2"/>
      </rPr>
      <t xml:space="preserve">see </t>
    </r>
    <r>
      <rPr>
        <sz val="10"/>
        <color indexed="8"/>
        <rFont val="Calibri"/>
        <family val="2"/>
      </rPr>
      <t>Exchange Act Rule 15c2-12(b)(5)(i)(C)(9).</t>
    </r>
  </si>
  <si>
    <r>
      <t>Release, Substitution or Sale of Property—a notice that there has been a release, substitution or sale of property securing repayment of the municipal securities, if material—</t>
    </r>
    <r>
      <rPr>
        <i/>
        <sz val="10"/>
        <color indexed="8"/>
        <rFont val="Calibri"/>
        <family val="2"/>
      </rPr>
      <t xml:space="preserve">see </t>
    </r>
    <r>
      <rPr>
        <sz val="10"/>
        <color indexed="8"/>
        <rFont val="Calibri"/>
        <family val="2"/>
      </rPr>
      <t>Exchange Act Rule 15c2-12(b)(5)(i)(C)(10).</t>
    </r>
  </si>
  <si>
    <r>
      <t>Rating Change—a notice that a rating assigned by a rating agency on the municipal securities, the issuer of municipal securities, an obligated person or other rating relating to the municipal securities has been changed—</t>
    </r>
    <r>
      <rPr>
        <i/>
        <sz val="10"/>
        <color indexed="8"/>
        <rFont val="Calibri"/>
        <family val="2"/>
      </rPr>
      <t xml:space="preserve">see </t>
    </r>
    <r>
      <rPr>
        <sz val="10"/>
        <color indexed="8"/>
        <rFont val="Calibri"/>
        <family val="2"/>
      </rPr>
      <t>Exchange Act Rule 15c2-12(b)(5)</t>
    </r>
  </si>
  <si>
    <r>
      <t>1</t>
    </r>
    <r>
      <rPr>
        <sz val="9"/>
        <rFont val="Calibri"/>
        <family val="2"/>
      </rPr>
      <t xml:space="preserve">  As described in a MSRB Rule G-14 interpretive notice from January 2, 2008 (Reporting of Transactions in Certain Special Trading Situations), some transactions are subject to special conditions indicating that they are not a typical arms-length transaction and possibly a misleading indicator of the market value of a security. These transactions may be excluded from MSRB’s transparency products, including data disseminated through EMMA, but may be included in this report. </t>
    </r>
  </si>
  <si>
    <r>
      <t>2</t>
    </r>
    <r>
      <rPr>
        <sz val="8"/>
        <rFont val="Calibri"/>
        <family val="2"/>
      </rPr>
      <t xml:space="preserve"> Security definitions available on page 32.</t>
    </r>
  </si>
  <si>
    <r>
      <t>3</t>
    </r>
    <r>
      <rPr>
        <sz val="8"/>
        <rFont val="Calibri"/>
        <family val="2"/>
      </rPr>
      <t xml:space="preserve"> Includes issues that could not be categorized based on available data.</t>
    </r>
  </si>
  <si>
    <r>
      <t>1</t>
    </r>
    <r>
      <rPr>
        <sz val="9"/>
        <rFont val="Calibri"/>
        <family val="2"/>
      </rPr>
      <t xml:space="preserve"> Security definition available on page 32.</t>
    </r>
  </si>
  <si>
    <r>
      <t>2</t>
    </r>
    <r>
      <rPr>
        <sz val="9"/>
        <rFont val="Calibri"/>
        <family val="2"/>
      </rPr>
      <t xml:space="preserve"> Includes issues that could not be categorized based on available data.</t>
    </r>
  </si>
  <si>
    <r>
      <t>Unscheduled Draw on Credit Enhancement—an unscheduled draw on credit enhancement for municipal securities reflecting financial difficulties of the issuer/obligated person or in connection with the municipal securities—</t>
    </r>
    <r>
      <rPr>
        <i/>
        <sz val="10"/>
        <color indexed="8"/>
        <rFont val="Calibri"/>
        <family val="2"/>
      </rPr>
      <t xml:space="preserve">see </t>
    </r>
    <r>
      <rPr>
        <sz val="10"/>
        <color indexed="8"/>
        <rFont val="Calibri"/>
        <family val="2"/>
      </rPr>
      <t>Exchange Act Rule 15c2-12(b)(5)(i)(C)(4).</t>
    </r>
  </si>
  <si>
    <r>
      <t>Unscheduled Draw on Debt Service Reserve—an unscheduled draw on any debt service reserve fund/account that reflects financial difficulties of the issuer/obligated person or in connection with the municipal securities—</t>
    </r>
    <r>
      <rPr>
        <i/>
        <sz val="10"/>
        <color indexed="8"/>
        <rFont val="Calibri"/>
        <family val="2"/>
      </rPr>
      <t xml:space="preserve">see </t>
    </r>
    <r>
      <rPr>
        <sz val="10"/>
        <color indexed="8"/>
        <rFont val="Calibri"/>
        <family val="2"/>
      </rPr>
      <t>Exchange Act Rule 15c2-12(b)(5)(i)(C)(3).</t>
    </r>
  </si>
  <si>
    <t>Change in Obligated Person—a notice that a new obligated party for whom continuing disclosures will be provided has been added with respect to municipal securities and, if applicable, an existing obligated person has been released from its continuing disclosure obligation.</t>
  </si>
  <si>
    <r>
      <t>Security Type</t>
    </r>
    <r>
      <rPr>
        <b/>
        <vertAlign val="superscript"/>
        <sz val="12"/>
        <color indexed="56"/>
        <rFont val="Calibri"/>
        <family val="2"/>
      </rPr>
      <t>1</t>
    </r>
    <r>
      <rPr>
        <b/>
        <sz val="12"/>
        <color indexed="56"/>
        <rFont val="Calibri"/>
        <family val="2"/>
      </rPr>
      <t xml:space="preserve"> and Trade Size</t>
    </r>
  </si>
  <si>
    <r>
      <t>Other</t>
    </r>
    <r>
      <rPr>
        <b/>
        <vertAlign val="superscript"/>
        <sz val="11"/>
        <color indexed="56"/>
        <rFont val="Calibri"/>
        <family val="2"/>
      </rPr>
      <t>2</t>
    </r>
  </si>
  <si>
    <r>
      <t>By Security Type</t>
    </r>
    <r>
      <rPr>
        <b/>
        <vertAlign val="superscript"/>
        <sz val="11"/>
        <color indexed="56"/>
        <rFont val="Calibri"/>
        <family val="2"/>
      </rPr>
      <t>2</t>
    </r>
  </si>
  <si>
    <r>
      <t>Other</t>
    </r>
    <r>
      <rPr>
        <b/>
        <vertAlign val="superscript"/>
        <sz val="11"/>
        <color indexed="56"/>
        <rFont val="Calibri"/>
        <family val="2"/>
      </rPr>
      <t>1</t>
    </r>
  </si>
  <si>
    <r>
      <t>Variable Rate Demand Obligations</t>
    </r>
    <r>
      <rPr>
        <b/>
        <vertAlign val="superscript"/>
        <sz val="12"/>
        <color indexed="56"/>
        <rFont val="Calibri"/>
        <family val="2"/>
      </rPr>
      <t>1</t>
    </r>
    <r>
      <rPr>
        <b/>
        <sz val="12"/>
        <color indexed="56"/>
        <rFont val="Calibri"/>
        <family val="2"/>
      </rPr>
      <t xml:space="preserve"> Trade Type and Size</t>
    </r>
  </si>
  <si>
    <r>
      <t>Auction Rate Securities</t>
    </r>
    <r>
      <rPr>
        <b/>
        <vertAlign val="superscript"/>
        <sz val="12"/>
        <color indexed="56"/>
        <rFont val="Calibri"/>
        <family val="2"/>
      </rPr>
      <t>1</t>
    </r>
    <r>
      <rPr>
        <b/>
        <sz val="12"/>
        <color indexed="56"/>
        <rFont val="Calibri"/>
        <family val="2"/>
      </rPr>
      <t xml:space="preserve"> Trade Type and Size</t>
    </r>
  </si>
  <si>
    <r>
      <t>New Issues by Security Type</t>
    </r>
    <r>
      <rPr>
        <b/>
        <vertAlign val="superscript"/>
        <sz val="12"/>
        <color indexed="56"/>
        <rFont val="Calibri"/>
        <family val="2"/>
      </rPr>
      <t>1</t>
    </r>
  </si>
  <si>
    <r>
      <t>Number of Variable Rate Demand Obligations Rate Resets by Type</t>
    </r>
    <r>
      <rPr>
        <b/>
        <vertAlign val="superscript"/>
        <sz val="12"/>
        <color indexed="56"/>
        <rFont val="Calibri"/>
        <family val="2"/>
      </rPr>
      <t>1</t>
    </r>
  </si>
  <si>
    <r>
      <t>Number of Auction Rate Securities Rate Resets by Type</t>
    </r>
    <r>
      <rPr>
        <b/>
        <vertAlign val="superscript"/>
        <sz val="12"/>
        <color indexed="56"/>
        <rFont val="Calibri"/>
        <family val="2"/>
      </rPr>
      <t>1</t>
    </r>
  </si>
  <si>
    <r>
      <t>Successor, Additional or Change in Trustee—a notice of the appointment of a successor or additional trustee, or the change of name of a trustee, if material—</t>
    </r>
    <r>
      <rPr>
        <i/>
        <sz val="10"/>
        <color indexed="8"/>
        <rFont val="Calibri"/>
        <family val="2"/>
      </rPr>
      <t xml:space="preserve">see </t>
    </r>
    <r>
      <rPr>
        <sz val="10"/>
        <color indexed="8"/>
        <rFont val="Calibri"/>
        <family val="2"/>
      </rPr>
      <t>Exchange Act Rule 15c2-12(b)(5)(i)(C)(14).</t>
    </r>
  </si>
  <si>
    <t xml:space="preserve">Additional/Voluntary Event-Based Disclosures </t>
  </si>
  <si>
    <t>Amendment to Continuing Disclosure Undertaking—a notice that the issuer/obligated person has amended the continuing disclosure undertaking relating to its municipal securities.</t>
  </si>
  <si>
    <t>Notice to Investor Pursuant to Bond Documents—a notice required or authorized to be provided under the legal documents relating to the municipal securities.</t>
  </si>
  <si>
    <t>Communication from the Internal Revenue Service—a notice of any communication from the Internal Revenue Service to the issuer/obligated person other than the items covered by “Adverse Tax Opinion or Event Affecting Tax-Exempt Status” above.</t>
  </si>
  <si>
    <t>Bid for Auction Rate or Other Securities—a notice of a bid placed by the issuer/obligated person to purchase auction rate securities through the auction rate setting procedure or the purchase of any other of its securities.</t>
  </si>
  <si>
    <t>Capital or Other Financing Plan—disclosure regarding an issuer’s/obligated person’s capital improvement plans or other financing or refinancing plans.</t>
  </si>
  <si>
    <t>Derivative or Other Similar Transaction—any notice, disclosure or other document relating to derivatives or other financial products or structures used in connection with the issuer’s/obligated person’s municipal securities.</t>
  </si>
  <si>
    <t>Other Event-Based Disclosures—any notice, disclosure or other document relating to the occurrence of an event or other non-financial matter relating to the issuer’s/obligated person’s municipal securities not otherwise described in another category.</t>
  </si>
  <si>
    <t>Customer Trade—a municipal securities trade between a broker-dealer (including a dealer bank or broker’s broker), acting as agent in an agency trade or as purchaser or seller in a principal trade, and a contra-party that is not a broker-dealer (including including a dealer bank or broker’s broker).</t>
  </si>
  <si>
    <t>General Obligation Municipal Security— a security that is secured by the full faith, credit and taxing power of an issuer. General obligation securities issued by local units of government are typically secured by a pledge of the issuer’s “ad valorem” taxing power; general obligation securities issued by states are generally based upon appropriations made by the state legislature for the purposes specified.</t>
  </si>
  <si>
    <t>Revenue Municipal Security—a security that is payable from a specific source of revenue and to which the full faith and credit of an issuer with taxing power is not pledged. Revenue bonds are payable from identified sources of revenue and do not permit the bondholders to compel taxation or legislative appropriation of funds not pledged for payment of debt service.</t>
  </si>
  <si>
    <t>RULE 15c2-12—an SEC rule under the Securities Exchange Act of 1934 setting forth certain obligations of (i) underwriters to receive, review and disseminate official statements prepared by issuers of most primary offerings of municipal securities, (ii) underwriters to obtain continuing disclosure agreements from issuers and other obligated persons to provide material event disclosures and annual financial information on a continuing basis, and (iii) broker-dealers to have access to such continuing disclosure in order to make recommendations of municipal securities in the secondary market.</t>
  </si>
  <si>
    <t>Sector—transactions according to the security’s use of proceeds, i.e., issuer’s intended use of the capital raised by the offering, according to definitions provided by Standard &amp; Poor’s Securities Evaluations, Inc. The top seven most active sectors based on par amount are displayed, as well as an “Other” category that includes the remaining sectors and trades for which the sector information was not available.</t>
  </si>
  <si>
    <t>Tax Exempt—interest on most municipal securities is excluded from gross income for federal income tax purposes and may or may not be exempt from state income or personal property taxation in the jurisdiction where issued or in other jurisdictions. If the bond is exempt from state income tax, it possesses “double exemption” status. “Triple exemption” bonds are exempt from municipal, local income or other special taxes, as well as from federal and state income tax.</t>
  </si>
  <si>
    <t>Taxable—bonds or other securities issued by a municipal issuer for which interest or other investment return is included in gross income for federal income tax purposes. A municipal security may be issued on a taxable basis because the intended use of proceeds does not meet federal tax law requirements for the exclusion from gross income (e.g., private activity bonds that are not qualified bonds) or because certain other federal tax law requirements are not met (e.g., insufficient volume cap).</t>
  </si>
  <si>
    <t>Change in Fiscal Year/Timing of Annual Disclosure</t>
  </si>
  <si>
    <t>NEW YORK NY CITY TRANSITIONAL FIN AUTH REV</t>
  </si>
  <si>
    <t>MASSACHUSETTS ST HEALTH &amp; EDL FACS AUTH REV</t>
  </si>
  <si>
    <t>MISSOURI ST HEALTH &amp; EDL FACS AUTH HEALTH FACS REV</t>
  </si>
  <si>
    <t>CONNECTICUT ST HEALTH &amp; EDL FACS AUTH REV</t>
  </si>
  <si>
    <r>
      <t>Other</t>
    </r>
    <r>
      <rPr>
        <b/>
        <vertAlign val="superscript"/>
        <sz val="11"/>
        <color indexed="56"/>
        <rFont val="Calibri"/>
        <family val="2"/>
      </rPr>
      <t>1</t>
    </r>
  </si>
  <si>
    <t>Audited Financial Statements or CAFR</t>
  </si>
  <si>
    <t>Annual Financial Info and Oper Data</t>
  </si>
  <si>
    <t>Quarterly/Monthly Financial Information</t>
  </si>
  <si>
    <t>Other Financial/Operating Data</t>
  </si>
  <si>
    <t>Other Event-Based Disclosures</t>
  </si>
  <si>
    <t>Failure to Provide Annual Financial Info</t>
  </si>
  <si>
    <t>Tender Offer/Secondary Market Purchases</t>
  </si>
  <si>
    <t>Bid for Auction Rate or Other Securities</t>
  </si>
  <si>
    <t>Notice to Investor Pursuant to Bond Documents</t>
  </si>
  <si>
    <t>Substitution of Credit or Liquidity Provider or Its Failure to Perform</t>
  </si>
  <si>
    <t>Interim/Additional Financial Information/Operating Data</t>
  </si>
  <si>
    <t>Unscheduled Draw on Debt Service Reserve</t>
  </si>
  <si>
    <t>Successor, Additional or Change in Trustee</t>
  </si>
  <si>
    <t>Principal &amp; Interest Payment Delinquency</t>
  </si>
  <si>
    <t>Non-payment Related Default</t>
  </si>
  <si>
    <t>Information Provided to Rating Agency, Credit/Liquidity Provider or Other Third Party</t>
  </si>
  <si>
    <t>Release, Substitution or Sale of Property</t>
  </si>
  <si>
    <t>Bankruptcy, Insolvency, Receivership</t>
  </si>
  <si>
    <t>Change of Tender Agent, Remarketing Agent, or Other On-Going Party</t>
  </si>
  <si>
    <t>Investment/Debt/Financial Policy</t>
  </si>
  <si>
    <t>Unscheduled Draw on Credit Enhancement</t>
  </si>
  <si>
    <t>Amendment to Continuing Disclosure Undertaking</t>
  </si>
  <si>
    <t>Modification to the Rights of Security Holders</t>
  </si>
  <si>
    <t>Communication from the Internal Revenue Service</t>
  </si>
  <si>
    <t>Litigation/Enforcement Action</t>
  </si>
  <si>
    <t>Change in Obligated Person</t>
  </si>
  <si>
    <t>Capital or Other Financing Plan</t>
  </si>
  <si>
    <t>74514LB89</t>
  </si>
  <si>
    <t>PUERTO RICO COMWLTH GOVT DEV BK</t>
  </si>
  <si>
    <t>60528ABX1</t>
  </si>
  <si>
    <t>60528ABY9</t>
  </si>
  <si>
    <t>548351AC9</t>
  </si>
  <si>
    <t>LOWER NECHES VALLEY AUTH TEX INDL DEV CORP REV</t>
  </si>
  <si>
    <t>548351AE5</t>
  </si>
  <si>
    <t>41315RGV0</t>
  </si>
  <si>
    <t>PUERTO RICO ELEC PWR AUTH PWR REV</t>
  </si>
  <si>
    <t>CALIFORNIA INFRASTRUCTURE &amp; ECONOMIC DEV BK REV</t>
  </si>
  <si>
    <t>9151153W7</t>
  </si>
  <si>
    <t>BUCKEYE OHIO TOB SETTLEMENT FING AUTH</t>
  </si>
  <si>
    <t>888808DF6</t>
  </si>
  <si>
    <t>NEW JERSEY ST TPK AUTH TPK REV</t>
  </si>
  <si>
    <t>13063A5G5</t>
  </si>
  <si>
    <t>745177FK6</t>
  </si>
  <si>
    <t>745235B75</t>
  </si>
  <si>
    <t>130795DH7</t>
  </si>
  <si>
    <t>402207AD6</t>
  </si>
  <si>
    <t>GULF COAST INDL DEV AUTH TEX REV</t>
  </si>
  <si>
    <t>74529JAP0</t>
  </si>
  <si>
    <t>41315RGU2</t>
  </si>
  <si>
    <t>CALIFORNIA HEALTH FACS FING AUTH REV</t>
  </si>
  <si>
    <t>UNIVERSITY MICH UNIV REVS</t>
  </si>
  <si>
    <t>646136J85</t>
  </si>
  <si>
    <t>NEW JERSEY ST TRANSN TR FD AUTH</t>
  </si>
  <si>
    <t>6461393H6</t>
  </si>
  <si>
    <t>130795DK0</t>
  </si>
  <si>
    <t>914455LR9</t>
  </si>
  <si>
    <t>13063A6H2</t>
  </si>
  <si>
    <t>GEISINGER AUTH PA HEALTH SYS REV</t>
  </si>
  <si>
    <t>13033W3K7</t>
  </si>
  <si>
    <t>57582N4G7</t>
  </si>
  <si>
    <t>64966G4R0</t>
  </si>
  <si>
    <r>
      <t>2</t>
    </r>
    <r>
      <rPr>
        <sz val="9"/>
        <rFont val="Calibri"/>
        <family val="2"/>
      </rPr>
      <t xml:space="preserve"> CUSIP numbers and certain related descriptive information are copyrighted by the American Bankers Association (ABA) and
are used with permission from the CUSIP Service Bureau managed on behalf of the ABA by Standard &amp; Poor’s. © 2013 ABA.
See EMMA’s Terms and Conditions of Use for a description of proprietary rights in and restrictions on use of such data. “CUSIP”
is a registered trademark of ABA.</t>
    </r>
  </si>
  <si>
    <t>130534XA3</t>
  </si>
  <si>
    <t>CALIFORNIA POLLUTN CTL FING AUTH POLLUTN CTL REV</t>
  </si>
  <si>
    <t>130534XX3</t>
  </si>
  <si>
    <t>291380ES8</t>
  </si>
  <si>
    <t>EMMAUS PA GEN AUTH REV</t>
  </si>
  <si>
    <t>60528AAW4</t>
  </si>
  <si>
    <t>13063B3X8</t>
  </si>
  <si>
    <t>LOS ANGELES CALIF DEPT WTR &amp; PWR REV</t>
  </si>
  <si>
    <t>60528AAS3</t>
  </si>
  <si>
    <t>160853NC7</t>
  </si>
  <si>
    <t>20774LRT4</t>
  </si>
  <si>
    <r>
      <t>The quarterly summaries reflect aggregate trading activity at the end of each trading day as submitted to the MSRB’s Real-Time Transaction Reporting System (RTRS).</t>
    </r>
    <r>
      <rPr>
        <vertAlign val="superscript"/>
        <sz val="11"/>
        <rFont val="Calibri"/>
        <family val="2"/>
      </rPr>
      <t>1</t>
    </r>
    <r>
      <rPr>
        <sz val="11"/>
        <rFont val="Calibri"/>
        <family val="2"/>
      </rPr>
      <t xml:space="preserve"> The MSRB obtains some information on the characteristics of securities traded from Standard &amp; Poor’s Financial Services LLC and CUSIP databases furnished by the CUSIP Service Bureau.</t>
    </r>
    <r>
      <rPr>
        <vertAlign val="superscript"/>
        <sz val="11"/>
        <rFont val="Calibri"/>
        <family val="2"/>
      </rPr>
      <t>2</t>
    </r>
    <r>
      <rPr>
        <sz val="11"/>
        <rFont val="Calibri"/>
        <family val="2"/>
      </rPr>
      <t xml:space="preserve">  Additionally, the quarterly data includes the number of interest rate resets for variable rate demand obligations and auction rate securities, as well as the statistics related to continuing disclosure documents received through the MSRB’s Electronic Municipal Market Access (EMMA®) website.</t>
    </r>
  </si>
  <si>
    <t>UNIVERSITY TEX UNIV REVS</t>
  </si>
  <si>
    <t>914455HD5</t>
  </si>
  <si>
    <t>118217AW8</t>
  </si>
  <si>
    <t>GRAND PARKWAY TRANSN CORP TEX SYS TOLL REV</t>
  </si>
  <si>
    <t>60528ABZ6</t>
  </si>
  <si>
    <t>SOUTH CAROLINA ST PUB SVC AUTH REV</t>
  </si>
  <si>
    <t>74529JHN8</t>
  </si>
  <si>
    <t>646136J51</t>
  </si>
  <si>
    <t>CHICAGO ILL BRD ED</t>
  </si>
  <si>
    <t>74529JAD7</t>
  </si>
  <si>
    <t>74529JFV2</t>
  </si>
  <si>
    <t>74526QVX7</t>
  </si>
  <si>
    <t>UNIVERSITY CALIF REVS</t>
  </si>
  <si>
    <t>UNIV CALIF REGTS MED CTR POOLED REV</t>
  </si>
  <si>
    <t>745235M57</t>
  </si>
  <si>
    <t>TOBACCO SETTLEMENT FING CORP NJ</t>
  </si>
  <si>
    <t>HUDSON YDS INFRASTRUCTURE CORP NY REV</t>
  </si>
  <si>
    <t>91412GST3</t>
  </si>
  <si>
    <t>ILLINOIS FIN AUTH REV</t>
  </si>
  <si>
    <t>915137T60</t>
  </si>
  <si>
    <t>54834RAC3</t>
  </si>
  <si>
    <t>LOWER NECHES VALLEY AUTH TEX INDL DEV CORP EXEMPT FACS REV</t>
  </si>
  <si>
    <t>16768THJ6</t>
  </si>
  <si>
    <t>CHICAGO ILL SALES TAX REV</t>
  </si>
  <si>
    <t>OHIO ST WTR DEV AUTH POLLUTION CTL FACS REV</t>
  </si>
  <si>
    <t>13033W6K4</t>
  </si>
  <si>
    <t>Top 50 Most Active Securities, 2014:Q1</t>
  </si>
  <si>
    <t>74514LE86</t>
  </si>
  <si>
    <t>88880LAB9</t>
  </si>
  <si>
    <t>TOBACCO SETTLEMENT FIN AUTH WEST VA ASSET BACKED</t>
  </si>
  <si>
    <t>888808DG4</t>
  </si>
  <si>
    <t>888808DH2</t>
  </si>
  <si>
    <t>575827R44</t>
  </si>
  <si>
    <t>074876GU1</t>
  </si>
  <si>
    <t>BEAVER CNTY PA INDL DEV AUTH POLLUTN CTL REV</t>
  </si>
  <si>
    <t>57586CV69</t>
  </si>
  <si>
    <t>649519CW3</t>
  </si>
  <si>
    <t>NEW YORK LIBERTY DEV CORP LIBERTY REV</t>
  </si>
  <si>
    <t>60528ACB8</t>
  </si>
  <si>
    <t>650010AD3</t>
  </si>
  <si>
    <t>NEW YORK ST TWY AUTH GEN REV JR INDBT OBLIGS</t>
  </si>
  <si>
    <t>914440HE5</t>
  </si>
  <si>
    <t>UNIVERSITY MASS BLDG AUTH PROJ REV</t>
  </si>
  <si>
    <t>13063BHP0</t>
  </si>
  <si>
    <t>13063CFT2</t>
  </si>
  <si>
    <t>01757LCL8</t>
  </si>
  <si>
    <t>ALLEN CNTY OHIO HOSP FACS REV</t>
  </si>
  <si>
    <t>167486SD2</t>
  </si>
  <si>
    <t>CHICAGO ILL</t>
  </si>
  <si>
    <t>130795C88</t>
  </si>
  <si>
    <t>73358WRP1</t>
  </si>
  <si>
    <t>64972F4V5</t>
  </si>
  <si>
    <t>91412GSK2</t>
  </si>
  <si>
    <t>914331HD8</t>
  </si>
  <si>
    <t>UNIVERSITY ILL CTFS PARTN</t>
  </si>
  <si>
    <t>64971QQ63</t>
  </si>
  <si>
    <t>786005SF6</t>
  </si>
  <si>
    <t>SACRAMENTO CALIF MUN UTIL DIST ELEC REV</t>
  </si>
  <si>
    <t>64972GDE1</t>
  </si>
  <si>
    <t>914437QB7</t>
  </si>
  <si>
    <t>UNIVERSITY MASS BLDG AUTH REV</t>
  </si>
  <si>
    <t>368497HC0</t>
  </si>
  <si>
    <t>13033LW52</t>
  </si>
  <si>
    <t>38611TBB2</t>
  </si>
  <si>
    <t>786074AM6</t>
  </si>
  <si>
    <t>SACRAMENTO CALIF TRANSN AUTH SALES TAX REV</t>
  </si>
  <si>
    <t>64966JE77</t>
  </si>
  <si>
    <t>NEW YORK N Y CITY MUN WTR FIN AUTH WTR &amp; SWR SYS REV</t>
  </si>
  <si>
    <t>PORT AUTH NY &amp; NJ</t>
  </si>
  <si>
    <t>73358TZL8</t>
  </si>
  <si>
    <t>70870EAD1</t>
  </si>
  <si>
    <t>PENNSYLVANIA ECONOMIC DEV FING AUTH PKG SYS REV</t>
  </si>
  <si>
    <t>50375EAL5</t>
  </si>
  <si>
    <t>LA PAZ CNTY ARIZ INDL DEV AUTH INDL DEV REV</t>
  </si>
  <si>
    <t>73358WHG2</t>
  </si>
  <si>
    <t>472682QJ5</t>
  </si>
  <si>
    <t>JEFFERSON CNTY ALA SWR REV</t>
  </si>
  <si>
    <t>44420PAA2</t>
  </si>
  <si>
    <t>745235R37</t>
  </si>
  <si>
    <t>592248AX6</t>
  </si>
  <si>
    <t>345105HB9</t>
  </si>
  <si>
    <t>FOOTHILL / EASTERN TRANSN CORRIDOR AGY CALIF TOLL RD REV</t>
  </si>
  <si>
    <t>64966LKZ3</t>
  </si>
  <si>
    <t>73358WMG6</t>
  </si>
  <si>
    <t>167505PL4</t>
  </si>
  <si>
    <t>64966LKY6</t>
  </si>
  <si>
    <t>68450LCH6</t>
  </si>
  <si>
    <t>ORANGE CNTY FLA HEALTH FACS AUTH REV</t>
  </si>
  <si>
    <t>7451902B3</t>
  </si>
  <si>
    <t>14329NDJ0</t>
  </si>
  <si>
    <t>CARMEL IND REDEV AUTH LEASE RENT REV</t>
  </si>
  <si>
    <t>73358WGB4</t>
  </si>
  <si>
    <t>745160RC7</t>
  </si>
  <si>
    <t>213185DV0</t>
  </si>
  <si>
    <t>COOK CNTY ILL</t>
  </si>
  <si>
    <t>64966LKX8</t>
  </si>
  <si>
    <t>650009A52</t>
  </si>
  <si>
    <t>NEW YORK ST TWY AUTH GEN REV</t>
  </si>
  <si>
    <t>19648AYW9</t>
  </si>
  <si>
    <t>COLORADO HEALTH FACS AUTH REV</t>
  </si>
  <si>
    <t>745190DH8</t>
  </si>
  <si>
    <t>45203HLG5</t>
  </si>
  <si>
    <t>708686DY3</t>
  </si>
  <si>
    <t>PENNSYLVANIA ECONOMIC DEV FING AUTH EXEMPT FACS REV</t>
  </si>
  <si>
    <t>167505QJ8</t>
  </si>
  <si>
    <t>650009ZY2</t>
  </si>
  <si>
    <t>60637ACW0</t>
  </si>
  <si>
    <t>74514LB63</t>
  </si>
  <si>
    <t>944488QK4</t>
  </si>
  <si>
    <t>WAYNE CNTY MICH</t>
  </si>
  <si>
    <t>405815GE5</t>
  </si>
  <si>
    <t>HALIFAX HOSP MED CTR FLA HOSP REV</t>
  </si>
  <si>
    <t>155498DD7</t>
  </si>
  <si>
    <t>CENTRAL TEX REGL MOBILITY AUTH REV</t>
  </si>
  <si>
    <t>574217P66</t>
  </si>
  <si>
    <t>34074GDH4</t>
  </si>
  <si>
    <t>FLORIDA HURRICANE CATASTROPHE FD FIN CORP REV</t>
  </si>
  <si>
    <t>74529JHL2</t>
  </si>
  <si>
    <t>75212YAP6</t>
  </si>
  <si>
    <t>RANCHO MIRAGE CALIF JT PWRS FING AUTH REV</t>
  </si>
  <si>
    <t>59465HDM5</t>
  </si>
  <si>
    <t>MICHIGAN ST HOSP FIN AUTH REV</t>
  </si>
  <si>
    <t>796334AS9</t>
  </si>
  <si>
    <t>SAN ANTONIO TEX PUB FACS CORP LEASE REV</t>
  </si>
  <si>
    <t>57582PN30</t>
  </si>
  <si>
    <t>93974C2B5</t>
  </si>
  <si>
    <t>WASHINGTON ST</t>
  </si>
  <si>
    <t>303823KE7</t>
  </si>
  <si>
    <t>FAIRFAX CNTY VA INDL DEV AUTH REV</t>
  </si>
  <si>
    <t>METROPOLITAN PIER &amp; EXPOSITION AUTH ILL DEDICATED ST TAX REV</t>
  </si>
  <si>
    <t>PUERTO RICO COMWLTH HWY &amp; TRANSN AUTH TRANSN REV</t>
  </si>
  <si>
    <t>PUERTO RICO COMWLTH AQUEDUCT &amp; SWR AUTH REV</t>
  </si>
  <si>
    <t>MARYLAND ST HEALTH &amp; HIGHER EDL FACS AUTH REV</t>
  </si>
  <si>
    <t>73358WRQ9</t>
  </si>
  <si>
    <t>118217AQ1</t>
  </si>
  <si>
    <t>64972GDJ0</t>
  </si>
  <si>
    <t>452152VM0</t>
  </si>
  <si>
    <t>9151154A4</t>
  </si>
  <si>
    <t>13063CJC5</t>
  </si>
  <si>
    <t>118217AU2</t>
  </si>
  <si>
    <t>38122NNZ1</t>
  </si>
  <si>
    <t>GOLDEN ST TOB SECURITIZATION CORP CALIF TOB SETTLEMENT REV</t>
  </si>
  <si>
    <t>914440PR7</t>
  </si>
  <si>
    <t>79742GAF8</t>
  </si>
  <si>
    <t>SAN DIEGO CNTY CALIF REGL ARPT AUTH SPL FACS REV</t>
  </si>
  <si>
    <t>745177EX9</t>
  </si>
  <si>
    <t>88256CEX3</t>
  </si>
  <si>
    <t>74529JFW0</t>
  </si>
  <si>
    <t>13054WAC1</t>
  </si>
  <si>
    <t>CALIFORNIA POLLUTION CTL FING AUTH WTR FURNISHING REV</t>
  </si>
  <si>
    <t>162410CY8</t>
  </si>
  <si>
    <t>4424354C4</t>
  </si>
  <si>
    <t>HOUSTON TEX UTIL SYS REV</t>
  </si>
  <si>
    <t>837151JH3</t>
  </si>
  <si>
    <t>38122NPC0</t>
  </si>
  <si>
    <t>79575EAS7</t>
  </si>
  <si>
    <t>SALT VERDE FINL CORP GAS REV ARIZ</t>
  </si>
  <si>
    <t>745190UQ9</t>
  </si>
  <si>
    <t>4424355B5</t>
  </si>
  <si>
    <t>64990ECM7</t>
  </si>
  <si>
    <t>NEW YORK ST DORM AUTH ST PERS INCOME TAX REV</t>
  </si>
  <si>
    <t>118217AP3</t>
  </si>
  <si>
    <t>38122NNY4</t>
  </si>
  <si>
    <t>38122NPA4</t>
  </si>
  <si>
    <t>TEXAS MUN GAS ACQUISITION &amp; SUPPLY CORP I GAS SUPPLY REV</t>
  </si>
  <si>
    <t>CHATTANOOGA TENN HEALTH EDL &amp; HSG FAC BRD REV</t>
  </si>
  <si>
    <r>
      <t>Top 50 Most Active Fixed Rate</t>
    </r>
    <r>
      <rPr>
        <b/>
        <vertAlign val="superscript"/>
        <sz val="12"/>
        <color indexed="56"/>
        <rFont val="Calibri"/>
        <family val="2"/>
      </rPr>
      <t>1</t>
    </r>
    <r>
      <rPr>
        <b/>
        <sz val="12"/>
        <color indexed="56"/>
        <rFont val="Calibri"/>
        <family val="2"/>
      </rPr>
      <t xml:space="preserve"> Securities, 2014:Q1</t>
    </r>
  </si>
  <si>
    <t>544495DG6</t>
  </si>
  <si>
    <t>913366BB5</t>
  </si>
  <si>
    <t>544495DH4</t>
  </si>
  <si>
    <t>64972GCR3</t>
  </si>
  <si>
    <t>64972FWK8</t>
  </si>
  <si>
    <t>64971Q8Y2</t>
  </si>
  <si>
    <t>60528ACJ1</t>
  </si>
  <si>
    <t>13033W3G6</t>
  </si>
  <si>
    <t>196474H52</t>
  </si>
  <si>
    <t>Top 50 Most Active Variable Rate Securities, 2014:Q1</t>
  </si>
  <si>
    <t>677660UJ9</t>
  </si>
  <si>
    <t>677525VK0</t>
  </si>
  <si>
    <t>OHIO ST AIR QUALITY DEV AUTH REV</t>
  </si>
  <si>
    <t>677660UK6</t>
  </si>
  <si>
    <t>67756BGZ7</t>
  </si>
  <si>
    <t>OHIO ST HIGHER EDL FAC REV</t>
  </si>
  <si>
    <t>57585KGP7</t>
  </si>
  <si>
    <t>649845FA7</t>
  </si>
  <si>
    <t>57586CZW8</t>
  </si>
  <si>
    <t>13063A6G4</t>
  </si>
  <si>
    <t>67756DAZ9</t>
  </si>
  <si>
    <t>OHIO ST HIGHER EDL FAC COMMN REV</t>
  </si>
  <si>
    <t>13063CFF2</t>
  </si>
  <si>
    <t>368497GY3</t>
  </si>
  <si>
    <t>13063A5V2</t>
  </si>
  <si>
    <t>544495DL5</t>
  </si>
  <si>
    <t>64966JB39</t>
  </si>
  <si>
    <t>903592AQ6</t>
  </si>
  <si>
    <t>UINTA CNTY WYO POLLUTION CTL REV</t>
  </si>
  <si>
    <t>64966G4Q2</t>
  </si>
  <si>
    <t>NEW YORK ST ENERGY RESH &amp; DEV AUTH POLLUTN CTL REV</t>
  </si>
  <si>
    <t>CHARLOTTE-MECKLENBURG HOSP AUTH NC HEALTH CARE SYS REV</t>
  </si>
  <si>
    <t>2014:Q1</t>
  </si>
  <si>
    <t>-</t>
  </si>
  <si>
    <t>Derivative or Other Similar Transaction</t>
  </si>
  <si>
    <t>Copyright © 2014</t>
  </si>
  <si>
    <t xml:space="preserve">2014 First Quarter: January - March </t>
  </si>
  <si>
    <r>
      <t>1</t>
    </r>
    <r>
      <rPr>
        <sz val="8"/>
        <rFont val="Calibri"/>
        <family val="2"/>
      </rPr>
      <t xml:space="preserve"> CUSIP numbers and certain related descriptive information are copyrighted by the American Bankers Association (ABA) and are used with permission from the CUSIP Service Bureau, a division of Standard &amp; Poor’s, which manages the information on behalf of the ABA. See EMMA’s Terms and Conditions of Use for a description of proprietary rights in and restrictions on use of such data. "CUSIP" is a registered trademark of ABA.  © 2014 ABA </t>
    </r>
  </si>
  <si>
    <r>
      <t>2</t>
    </r>
    <r>
      <rPr>
        <sz val="8"/>
        <rFont val="Calibri"/>
        <family val="2"/>
      </rPr>
      <t xml:space="preserve"> CUSIP numbers and certain related descriptive information are copyrighted by the American Bankers Association (ABA) and are used with permission from the CUSIP Service Bureau, a division of Standard &amp; Poor’s, which manages the information on behalf of the ABA. See EMMA’s Terms and Conditions of Use for a description of proprietary rights in and restrictions on use of such data. "CUSIP" is a registered trademark of ABA.  © 2014 ABA </t>
    </r>
  </si>
  <si>
    <t xml:space="preserve">Trading of fixed rate securities accounted for approximately 57 percent of the total par traded and 94 percent of the overall number of trades in 2014:Q1.  Variable rate securities accounted for 31 percent and 2 percent of trading activity by par and number of trades in the first quarter, respectively.  </t>
  </si>
  <si>
    <t>Customer buying activity decreased to an average daily par amount of $5.5 billion in 2014:Q1, compared to $5.9 billion in the same period last year.  Customer purchases accounted for 46.9 percent of the overall par volume during the quarter, compared to 48.1 percent in 2013:Q1.  The average daily number of trades of customer purchases totaled 17,036 in 2014:Q1, accounting for 43 percent of all trades.</t>
  </si>
  <si>
    <t>The number of variable rate demand obligations rate resets declined to 152,714 in 2014:Q1, the lowest number of rate resets in a quarter since the MSRB began collecting VRDO reset information in April 2009.</t>
  </si>
  <si>
    <t xml:space="preserve">The number of auction rate securities rate resets totaled 3,116 in 2014:Q1, down 26 percent from the 4,186 rate resets in 2013:Q1.  Approximately 81 percent of the ARS resets were set at the maximum rate during the quarter. </t>
  </si>
  <si>
    <t>The number of continuing disclosure documents received by the MSRB totaled 44,157 in 2014:Q1, compared to 44,014 documents in the same period of 2013.  Audited financial statements or Comprehensive Annual Financial Report (CAFR) and bond call disclosures accounted for 48 percent of all disclosures.</t>
  </si>
  <si>
    <t xml:space="preserve">Par amount traded in the municipal securities market in 2014:Q1 totaled $710.0 billion, down from the $733.0 billion traded in the same period one year ago.  Compared to the previous three months (the fourth quarter of 2013) par amount traded decreased 1.8 percent.  The total number of trades in 2014:Q1 reached 2.39 million trades, compared to 2.40 million trades in 2013:Q1.  </t>
  </si>
  <si>
    <t xml:space="preserve">A daily average of $446 million, or 3.9 percent of customer purchases of trades of $100,000 or less, occurred in 2014:Q1, compared to $470 million, or 4.1 percent of all customer purchases, in 2013:Q1.  Par volume of trades of more than $1 million accounted for approximately 80 percent of the overall daily average of customer purchases in 2014:Q1.  The daily average number of customer purchases of $100,000 or less in 2014:Q1 increased to 14,396, or 85 percent, compared to the 13,178 trades, or 82 percent of all customer purchases in 2013:Q1.  </t>
  </si>
  <si>
    <t xml:space="preserve">Par amount traded of tax exempt securities decreased to $619.8 billion in 2014:Q1 from $627.7 billion traded in 2013:Q1.  Trading of taxable securities decreased to $55.9 billion in the first quarter compared to the $64.7 billion traded in same period last year.  </t>
  </si>
  <si>
    <t>For additional data on municipal trading activity, interest rate resets, and continuing and primary market disclosures, please see the MSRB’s 2013 Fact Book or visit the EMMA website at www.emma.msrb.org.</t>
  </si>
  <si>
    <t>In 2014:Q1,  the $3.5 billion Commonwealth of Puerto Rico general obligation bond issued in March ranked first in terms of par traded with $7.7 billion and in terms of number of trades with 2,363 trades.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</si>
</sst>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
    <numFmt numFmtId="170" formatCode="#,##0.000"/>
    <numFmt numFmtId="171" formatCode="0.00000"/>
    <numFmt numFmtId="172" formatCode="0.0000"/>
    <numFmt numFmtId="173" formatCode="0.000"/>
  </numFmts>
  <fonts count="73">
    <font>
      <sz val="10"/>
      <name val="Arial"/>
      <family val="0"/>
    </font>
    <font>
      <sz val="10"/>
      <color indexed="9"/>
      <name val="Arial"/>
      <family val="0"/>
    </font>
    <font>
      <b/>
      <sz val="14"/>
      <color indexed="9"/>
      <name val="Calibri"/>
      <family val="2"/>
    </font>
    <font>
      <b/>
      <sz val="12"/>
      <color indexed="9"/>
      <name val="Calibri"/>
      <family val="2"/>
    </font>
    <font>
      <b/>
      <sz val="11"/>
      <color indexed="9"/>
      <name val="Calibri"/>
      <family val="2"/>
    </font>
    <font>
      <sz val="11"/>
      <color indexed="9"/>
      <name val="Calibri"/>
      <family val="2"/>
    </font>
    <font>
      <b/>
      <sz val="11"/>
      <name val="Calibri"/>
      <family val="2"/>
    </font>
    <font>
      <sz val="11"/>
      <name val="Calibri"/>
      <family val="2"/>
    </font>
    <font>
      <u val="single"/>
      <sz val="10"/>
      <color indexed="12"/>
      <name val="Arial"/>
      <family val="0"/>
    </font>
    <font>
      <u val="single"/>
      <sz val="10"/>
      <color indexed="36"/>
      <name val="Arial"/>
      <family val="0"/>
    </font>
    <font>
      <b/>
      <sz val="11"/>
      <color indexed="18"/>
      <name val="Calibri"/>
      <family val="2"/>
    </font>
    <font>
      <sz val="11"/>
      <color indexed="18"/>
      <name val="Calibri"/>
      <family val="2"/>
    </font>
    <font>
      <u val="single"/>
      <sz val="10"/>
      <color indexed="9"/>
      <name val="Arial"/>
      <family val="0"/>
    </font>
    <font>
      <sz val="10"/>
      <name val="Calibri"/>
      <family val="2"/>
    </font>
    <font>
      <u val="single"/>
      <sz val="10"/>
      <color indexed="9"/>
      <name val="Calibri"/>
      <family val="2"/>
    </font>
    <font>
      <sz val="8"/>
      <name val="Arial"/>
      <family val="0"/>
    </font>
    <font>
      <vertAlign val="superscript"/>
      <sz val="11"/>
      <name val="Calibri"/>
      <family val="2"/>
    </font>
    <font>
      <vertAlign val="superscript"/>
      <sz val="11"/>
      <color indexed="9"/>
      <name val="Calibri"/>
      <family val="2"/>
    </font>
    <font>
      <u val="single"/>
      <sz val="11"/>
      <color indexed="12"/>
      <name val="Calibri"/>
      <family val="2"/>
    </font>
    <font>
      <vertAlign val="superscript"/>
      <sz val="9"/>
      <name val="Calibri"/>
      <family val="2"/>
    </font>
    <font>
      <sz val="9"/>
      <name val="Calibri"/>
      <family val="2"/>
    </font>
    <font>
      <sz val="10"/>
      <color indexed="48"/>
      <name val="Calibri"/>
      <family val="2"/>
    </font>
    <font>
      <sz val="11"/>
      <color indexed="48"/>
      <name val="Calibri"/>
      <family val="2"/>
    </font>
    <font>
      <b/>
      <sz val="11"/>
      <color indexed="48"/>
      <name val="Calibri"/>
      <family val="2"/>
    </font>
    <font>
      <vertAlign val="superscript"/>
      <sz val="8"/>
      <name val="Calibri"/>
      <family val="2"/>
    </font>
    <font>
      <sz val="8"/>
      <name val="Calibri"/>
      <family val="2"/>
    </font>
    <font>
      <i/>
      <sz val="10"/>
      <color indexed="8"/>
      <name val="Calibri"/>
      <family val="2"/>
    </font>
    <font>
      <sz val="10"/>
      <color indexed="8"/>
      <name val="Calibri"/>
      <family val="2"/>
    </font>
    <font>
      <b/>
      <sz val="10"/>
      <name val="Calibri"/>
      <family val="2"/>
    </font>
    <font>
      <b/>
      <sz val="12"/>
      <name val="Calibri"/>
      <family val="2"/>
    </font>
    <font>
      <u val="single"/>
      <sz val="10"/>
      <name val="Calibri"/>
      <family val="2"/>
    </font>
    <font>
      <sz val="10"/>
      <color indexed="54"/>
      <name val="Arial"/>
      <family val="0"/>
    </font>
    <font>
      <b/>
      <sz val="12"/>
      <color indexed="56"/>
      <name val="Calibri"/>
      <family val="2"/>
    </font>
    <font>
      <sz val="10"/>
      <color indexed="56"/>
      <name val="Calibri"/>
      <family val="2"/>
    </font>
    <font>
      <b/>
      <sz val="10"/>
      <color indexed="56"/>
      <name val="Calibri"/>
      <family val="2"/>
    </font>
    <font>
      <u val="single"/>
      <sz val="10"/>
      <color indexed="56"/>
      <name val="Arial"/>
      <family val="0"/>
    </font>
    <font>
      <b/>
      <vertAlign val="superscript"/>
      <sz val="12"/>
      <color indexed="56"/>
      <name val="Calibri"/>
      <family val="2"/>
    </font>
    <font>
      <sz val="11"/>
      <color indexed="56"/>
      <name val="Calibri"/>
      <family val="2"/>
    </font>
    <font>
      <b/>
      <sz val="11"/>
      <color indexed="56"/>
      <name val="Calibri"/>
      <family val="2"/>
    </font>
    <font>
      <b/>
      <vertAlign val="superscript"/>
      <sz val="11"/>
      <color indexed="56"/>
      <name val="Calibri"/>
      <family val="2"/>
    </font>
    <font>
      <sz val="11"/>
      <color indexed="8"/>
      <name val="Calibri"/>
      <family val="2"/>
    </font>
    <font>
      <sz val="10"/>
      <name val="Dialog"/>
      <family val="0"/>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22"/>
        <bgColor indexed="64"/>
      </patternFill>
    </fill>
    <fill>
      <patternFill patternType="solid">
        <fgColor indexed="55"/>
        <bgColor indexed="64"/>
      </patternFill>
    </fill>
    <fill>
      <patternFill patternType="solid">
        <fgColor indexed="56"/>
        <bgColor indexed="64"/>
      </patternFill>
    </fill>
    <fill>
      <patternFill patternType="solid">
        <fgColor indexed="9"/>
        <bgColor indexed="64"/>
      </patternFill>
    </fill>
    <fill>
      <patternFill patternType="solid">
        <fgColor indexed="2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9"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55" fillId="0" borderId="0">
      <alignment/>
      <protection/>
    </xf>
    <xf numFmtId="0" fontId="0" fillId="0" borderId="0">
      <alignment/>
      <protection/>
    </xf>
    <xf numFmtId="0" fontId="0" fillId="32" borderId="7" applyNumberFormat="0" applyFont="0" applyAlignment="0" applyProtection="0"/>
    <xf numFmtId="0" fontId="4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45">
    <xf numFmtId="0" fontId="0" fillId="0" borderId="0" xfId="0" applyAlignment="1">
      <alignment/>
    </xf>
    <xf numFmtId="0" fontId="1" fillId="33" borderId="0" xfId="0" applyFont="1" applyFill="1" applyAlignment="1">
      <alignment/>
    </xf>
    <xf numFmtId="0" fontId="2" fillId="33" borderId="0" xfId="0" applyFont="1" applyFill="1" applyAlignment="1">
      <alignment/>
    </xf>
    <xf numFmtId="0" fontId="3" fillId="33" borderId="0" xfId="0" applyFont="1" applyFill="1" applyAlignment="1">
      <alignment/>
    </xf>
    <xf numFmtId="0" fontId="6" fillId="0" borderId="0" xfId="0" applyFont="1" applyAlignment="1">
      <alignment/>
    </xf>
    <xf numFmtId="0" fontId="7" fillId="0" borderId="0" xfId="0" applyFont="1" applyAlignment="1">
      <alignment/>
    </xf>
    <xf numFmtId="0" fontId="7" fillId="0" borderId="0" xfId="0" applyFont="1" applyAlignment="1">
      <alignment horizontal="center"/>
    </xf>
    <xf numFmtId="0" fontId="13" fillId="0" borderId="0" xfId="0" applyFont="1" applyAlignment="1">
      <alignment/>
    </xf>
    <xf numFmtId="0" fontId="7" fillId="0" borderId="10" xfId="0" applyFont="1" applyBorder="1" applyAlignment="1">
      <alignment/>
    </xf>
    <xf numFmtId="3" fontId="7" fillId="0" borderId="0" xfId="0" applyNumberFormat="1" applyFont="1" applyAlignment="1">
      <alignment/>
    </xf>
    <xf numFmtId="0" fontId="7" fillId="0" borderId="11" xfId="0" applyFont="1" applyBorder="1" applyAlignment="1">
      <alignment/>
    </xf>
    <xf numFmtId="3" fontId="7" fillId="0" borderId="12" xfId="0" applyNumberFormat="1" applyFont="1" applyBorder="1" applyAlignment="1">
      <alignment/>
    </xf>
    <xf numFmtId="0" fontId="7" fillId="34" borderId="0" xfId="0" applyFont="1" applyFill="1" applyAlignment="1">
      <alignment/>
    </xf>
    <xf numFmtId="3" fontId="7" fillId="0" borderId="0" xfId="0" applyNumberFormat="1" applyFont="1" applyBorder="1" applyAlignment="1">
      <alignment/>
    </xf>
    <xf numFmtId="169" fontId="7" fillId="0" borderId="0" xfId="0" applyNumberFormat="1" applyFont="1" applyAlignment="1">
      <alignment/>
    </xf>
    <xf numFmtId="0" fontId="7" fillId="34" borderId="0" xfId="0" applyFont="1" applyFill="1" applyAlignment="1">
      <alignment horizontal="center"/>
    </xf>
    <xf numFmtId="0" fontId="5" fillId="33" borderId="0" xfId="0" applyFont="1" applyFill="1" applyAlignment="1">
      <alignment horizontal="center"/>
    </xf>
    <xf numFmtId="0" fontId="18" fillId="0" borderId="0" xfId="53" applyFont="1" applyAlignment="1" applyProtection="1">
      <alignment horizontal="center"/>
      <protection/>
    </xf>
    <xf numFmtId="0" fontId="19"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7" fillId="0" borderId="13" xfId="0" applyFont="1" applyBorder="1" applyAlignment="1">
      <alignment/>
    </xf>
    <xf numFmtId="0" fontId="7" fillId="34" borderId="13" xfId="0" applyFont="1" applyFill="1" applyBorder="1" applyAlignment="1">
      <alignment/>
    </xf>
    <xf numFmtId="169" fontId="7" fillId="0" borderId="10" xfId="0" applyNumberFormat="1" applyFont="1" applyBorder="1" applyAlignment="1">
      <alignment/>
    </xf>
    <xf numFmtId="169" fontId="7" fillId="34" borderId="10" xfId="0" applyNumberFormat="1" applyFont="1" applyFill="1" applyBorder="1" applyAlignment="1">
      <alignment/>
    </xf>
    <xf numFmtId="14" fontId="7" fillId="0" borderId="13" xfId="0" applyNumberFormat="1" applyFont="1" applyBorder="1" applyAlignment="1">
      <alignment/>
    </xf>
    <xf numFmtId="14" fontId="7" fillId="34" borderId="13" xfId="0" applyNumberFormat="1" applyFont="1" applyFill="1" applyBorder="1" applyAlignment="1">
      <alignment/>
    </xf>
    <xf numFmtId="3" fontId="7" fillId="34" borderId="0" xfId="0" applyNumberFormat="1" applyFont="1" applyFill="1" applyAlignment="1">
      <alignment/>
    </xf>
    <xf numFmtId="3" fontId="0" fillId="0" borderId="0" xfId="0" applyNumberFormat="1" applyAlignment="1">
      <alignment/>
    </xf>
    <xf numFmtId="0" fontId="24" fillId="0" borderId="0" xfId="0" applyFont="1" applyAlignment="1">
      <alignment/>
    </xf>
    <xf numFmtId="0" fontId="15" fillId="0" borderId="0" xfId="0" applyFont="1" applyAlignment="1">
      <alignment/>
    </xf>
    <xf numFmtId="169" fontId="7" fillId="0" borderId="12" xfId="0" applyNumberFormat="1" applyFont="1" applyBorder="1" applyAlignment="1">
      <alignment/>
    </xf>
    <xf numFmtId="169" fontId="0" fillId="0" borderId="0" xfId="0" applyNumberFormat="1" applyAlignment="1">
      <alignment/>
    </xf>
    <xf numFmtId="3" fontId="7" fillId="0" borderId="0" xfId="0" applyNumberFormat="1" applyFont="1" applyAlignment="1">
      <alignment horizontal="right"/>
    </xf>
    <xf numFmtId="3" fontId="7" fillId="0" borderId="12" xfId="0" applyNumberFormat="1" applyFont="1" applyBorder="1" applyAlignment="1">
      <alignment horizontal="right"/>
    </xf>
    <xf numFmtId="3" fontId="0" fillId="0" borderId="0" xfId="0" applyNumberFormat="1" applyAlignment="1">
      <alignment horizontal="right"/>
    </xf>
    <xf numFmtId="0" fontId="25" fillId="0" borderId="0" xfId="0" applyFont="1" applyFill="1" applyBorder="1" applyAlignment="1">
      <alignment/>
    </xf>
    <xf numFmtId="169" fontId="7" fillId="0" borderId="0" xfId="0" applyNumberFormat="1" applyFont="1" applyAlignment="1">
      <alignment horizontal="right"/>
    </xf>
    <xf numFmtId="169" fontId="7" fillId="0" borderId="12" xfId="0" applyNumberFormat="1" applyFont="1" applyBorder="1" applyAlignment="1">
      <alignment horizontal="right"/>
    </xf>
    <xf numFmtId="169" fontId="0" fillId="0" borderId="0" xfId="0" applyNumberFormat="1" applyAlignment="1">
      <alignment horizontal="right"/>
    </xf>
    <xf numFmtId="0" fontId="7" fillId="0" borderId="0" xfId="0" applyFont="1" applyBorder="1" applyAlignment="1">
      <alignment/>
    </xf>
    <xf numFmtId="169" fontId="7" fillId="0" borderId="0" xfId="0" applyNumberFormat="1" applyFont="1" applyBorder="1" applyAlignment="1">
      <alignment/>
    </xf>
    <xf numFmtId="0" fontId="24" fillId="0" borderId="0" xfId="0" applyFont="1" applyFill="1" applyBorder="1" applyAlignment="1">
      <alignment/>
    </xf>
    <xf numFmtId="0" fontId="22" fillId="0" borderId="0" xfId="0" applyFont="1" applyFill="1" applyAlignment="1">
      <alignment horizontal="right"/>
    </xf>
    <xf numFmtId="0" fontId="4" fillId="0" borderId="0" xfId="0" applyFont="1" applyFill="1" applyAlignment="1">
      <alignment horizontal="right"/>
    </xf>
    <xf numFmtId="0" fontId="25" fillId="0" borderId="0" xfId="0" applyFont="1" applyAlignment="1">
      <alignment/>
    </xf>
    <xf numFmtId="0" fontId="13" fillId="0" borderId="0" xfId="0" applyFont="1" applyAlignment="1">
      <alignment horizontal="justify" vertical="justify" wrapText="1"/>
    </xf>
    <xf numFmtId="0" fontId="8" fillId="0" borderId="0" xfId="53" applyAlignment="1" applyProtection="1">
      <alignment horizontal="center"/>
      <protection/>
    </xf>
    <xf numFmtId="0" fontId="0" fillId="0" borderId="0" xfId="0" applyAlignment="1">
      <alignment horizontal="left" vertical="center"/>
    </xf>
    <xf numFmtId="0" fontId="13" fillId="0" borderId="0" xfId="0" applyFont="1" applyAlignment="1">
      <alignment horizontal="left" vertical="center" wrapText="1"/>
    </xf>
    <xf numFmtId="0" fontId="29"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left" vertical="center" wrapText="1"/>
    </xf>
    <xf numFmtId="0" fontId="13" fillId="0" borderId="0" xfId="0" applyFont="1" applyAlignment="1">
      <alignment horizontal="left" vertical="center"/>
    </xf>
    <xf numFmtId="0" fontId="0" fillId="0" borderId="0" xfId="0" applyFill="1" applyAlignment="1">
      <alignment/>
    </xf>
    <xf numFmtId="0" fontId="31" fillId="0" borderId="0" xfId="0" applyFont="1" applyFill="1" applyAlignment="1">
      <alignment/>
    </xf>
    <xf numFmtId="0" fontId="3" fillId="35" borderId="0" xfId="0" applyFont="1" applyFill="1" applyAlignment="1">
      <alignment/>
    </xf>
    <xf numFmtId="0" fontId="5" fillId="35" borderId="0" xfId="0" applyFont="1" applyFill="1" applyAlignment="1">
      <alignment/>
    </xf>
    <xf numFmtId="0" fontId="4" fillId="35" borderId="0" xfId="0" applyFont="1" applyFill="1" applyAlignment="1">
      <alignment horizontal="center"/>
    </xf>
    <xf numFmtId="0" fontId="8" fillId="35" borderId="0" xfId="53" applyFill="1" applyAlignment="1" applyProtection="1">
      <alignment horizontal="center"/>
      <protection/>
    </xf>
    <xf numFmtId="0" fontId="5" fillId="35" borderId="0" xfId="0" applyFont="1" applyFill="1" applyAlignment="1">
      <alignment horizontal="center"/>
    </xf>
    <xf numFmtId="0" fontId="6" fillId="35" borderId="0" xfId="0" applyFont="1" applyFill="1" applyAlignment="1">
      <alignment/>
    </xf>
    <xf numFmtId="3" fontId="6" fillId="35" borderId="0" xfId="0" applyNumberFormat="1" applyFont="1" applyFill="1" applyAlignment="1">
      <alignment/>
    </xf>
    <xf numFmtId="0" fontId="10" fillId="35" borderId="0" xfId="0" applyFont="1" applyFill="1" applyAlignment="1">
      <alignment/>
    </xf>
    <xf numFmtId="0" fontId="11" fillId="35" borderId="0" xfId="0" applyFont="1" applyFill="1" applyAlignment="1">
      <alignment/>
    </xf>
    <xf numFmtId="0" fontId="5" fillId="36" borderId="0" xfId="0" applyFont="1" applyFill="1" applyAlignment="1">
      <alignment/>
    </xf>
    <xf numFmtId="0" fontId="5" fillId="36" borderId="0" xfId="0" applyFont="1" applyFill="1" applyAlignment="1">
      <alignment horizontal="center"/>
    </xf>
    <xf numFmtId="0" fontId="32" fillId="0" borderId="0" xfId="0" applyFont="1" applyAlignment="1">
      <alignment/>
    </xf>
    <xf numFmtId="0" fontId="33" fillId="0" borderId="0" xfId="0" applyFont="1" applyAlignment="1">
      <alignment/>
    </xf>
    <xf numFmtId="0" fontId="22" fillId="36" borderId="0" xfId="0" applyFont="1" applyFill="1" applyAlignment="1">
      <alignment horizontal="right"/>
    </xf>
    <xf numFmtId="0" fontId="4" fillId="36" borderId="0" xfId="0" applyFont="1" applyFill="1" applyAlignment="1">
      <alignment horizontal="right"/>
    </xf>
    <xf numFmtId="0" fontId="34" fillId="0" borderId="0" xfId="0" applyFont="1" applyAlignment="1">
      <alignment/>
    </xf>
    <xf numFmtId="0" fontId="3" fillId="36" borderId="0" xfId="0" applyFont="1" applyFill="1" applyAlignment="1">
      <alignment/>
    </xf>
    <xf numFmtId="0" fontId="14" fillId="36" borderId="0" xfId="53" applyFont="1" applyFill="1" applyAlignment="1" applyProtection="1">
      <alignment horizontal="center"/>
      <protection/>
    </xf>
    <xf numFmtId="169" fontId="6" fillId="35" borderId="0" xfId="0" applyNumberFormat="1" applyFont="1" applyFill="1" applyAlignment="1">
      <alignment/>
    </xf>
    <xf numFmtId="3" fontId="6" fillId="35" borderId="0" xfId="0" applyNumberFormat="1" applyFont="1" applyFill="1" applyAlignment="1">
      <alignment horizontal="right"/>
    </xf>
    <xf numFmtId="0" fontId="37" fillId="35" borderId="0" xfId="0" applyFont="1" applyFill="1" applyAlignment="1">
      <alignment/>
    </xf>
    <xf numFmtId="0" fontId="38" fillId="35" borderId="0" xfId="0" applyFont="1" applyFill="1" applyAlignment="1">
      <alignment/>
    </xf>
    <xf numFmtId="3" fontId="38" fillId="35" borderId="0" xfId="0" applyNumberFormat="1" applyFont="1" applyFill="1" applyAlignment="1">
      <alignment horizontal="right"/>
    </xf>
    <xf numFmtId="0" fontId="7" fillId="0" borderId="10" xfId="0" applyFont="1" applyFill="1" applyBorder="1" applyAlignment="1">
      <alignment/>
    </xf>
    <xf numFmtId="169" fontId="7" fillId="0" borderId="0" xfId="0" applyNumberFormat="1" applyFont="1" applyFill="1" applyAlignment="1">
      <alignment/>
    </xf>
    <xf numFmtId="169" fontId="38" fillId="35" borderId="0" xfId="0" applyNumberFormat="1" applyFont="1" applyFill="1" applyAlignment="1">
      <alignment/>
    </xf>
    <xf numFmtId="3" fontId="38" fillId="35" borderId="0" xfId="0" applyNumberFormat="1" applyFont="1" applyFill="1" applyAlignment="1">
      <alignment/>
    </xf>
    <xf numFmtId="169" fontId="38" fillId="35" borderId="0" xfId="0" applyNumberFormat="1" applyFont="1" applyFill="1" applyAlignment="1">
      <alignment horizontal="right"/>
    </xf>
    <xf numFmtId="0" fontId="37" fillId="0" borderId="0" xfId="0" applyFont="1" applyAlignment="1">
      <alignment/>
    </xf>
    <xf numFmtId="0" fontId="6" fillId="35" borderId="0" xfId="0" applyFont="1" applyFill="1" applyAlignment="1">
      <alignment horizontal="left"/>
    </xf>
    <xf numFmtId="0" fontId="3" fillId="35" borderId="0" xfId="0" applyFont="1" applyFill="1" applyAlignment="1">
      <alignment horizontal="left" vertical="center"/>
    </xf>
    <xf numFmtId="0" fontId="0" fillId="0" borderId="10" xfId="0" applyBorder="1" applyAlignment="1">
      <alignment/>
    </xf>
    <xf numFmtId="0" fontId="7" fillId="0" borderId="0" xfId="0" applyFont="1" applyAlignment="1">
      <alignment vertical="top" wrapText="1"/>
    </xf>
    <xf numFmtId="0" fontId="0" fillId="0" borderId="0" xfId="0" applyAlignment="1">
      <alignment vertical="top"/>
    </xf>
    <xf numFmtId="0" fontId="3" fillId="35" borderId="0" xfId="0" applyFont="1" applyFill="1" applyAlignment="1">
      <alignment vertical="top"/>
    </xf>
    <xf numFmtId="0" fontId="5" fillId="35" borderId="0" xfId="0" applyFont="1" applyFill="1" applyAlignment="1">
      <alignment vertical="top"/>
    </xf>
    <xf numFmtId="0" fontId="13" fillId="0" borderId="0" xfId="0" applyFont="1" applyAlignment="1">
      <alignment vertical="top"/>
    </xf>
    <xf numFmtId="0" fontId="3" fillId="36" borderId="0" xfId="0" applyFont="1" applyFill="1" applyAlignment="1">
      <alignment vertical="top"/>
    </xf>
    <xf numFmtId="0" fontId="5" fillId="36" borderId="0" xfId="0" applyFont="1" applyFill="1" applyAlignment="1">
      <alignment vertical="top"/>
    </xf>
    <xf numFmtId="0" fontId="12" fillId="36" borderId="0" xfId="53" applyFont="1" applyFill="1" applyAlignment="1" applyProtection="1">
      <alignment vertical="top"/>
      <protection/>
    </xf>
    <xf numFmtId="0" fontId="7" fillId="0" borderId="0" xfId="0" applyFont="1" applyAlignment="1">
      <alignment vertical="top"/>
    </xf>
    <xf numFmtId="0" fontId="0" fillId="0" borderId="12" xfId="0" applyBorder="1" applyAlignment="1">
      <alignment vertical="top"/>
    </xf>
    <xf numFmtId="0" fontId="20" fillId="0" borderId="0" xfId="0" applyFont="1" applyAlignment="1">
      <alignment vertical="top"/>
    </xf>
    <xf numFmtId="0" fontId="27" fillId="0" borderId="0" xfId="0" applyFont="1" applyAlignment="1">
      <alignment vertical="top"/>
    </xf>
    <xf numFmtId="0" fontId="22" fillId="37" borderId="0" xfId="0" applyFont="1" applyFill="1" applyAlignment="1">
      <alignment horizontal="right"/>
    </xf>
    <xf numFmtId="0" fontId="4" fillId="37" borderId="0" xfId="0" applyFont="1" applyFill="1" applyAlignment="1">
      <alignment horizontal="right"/>
    </xf>
    <xf numFmtId="0" fontId="8" fillId="35" borderId="0" xfId="53" applyFont="1" applyFill="1" applyAlignment="1" applyProtection="1">
      <alignment horizontal="center"/>
      <protection/>
    </xf>
    <xf numFmtId="0" fontId="38" fillId="38" borderId="0" xfId="0" applyFont="1" applyFill="1" applyAlignment="1">
      <alignment/>
    </xf>
    <xf numFmtId="169" fontId="38" fillId="38" borderId="0" xfId="0" applyNumberFormat="1" applyFont="1" applyFill="1" applyAlignment="1">
      <alignment/>
    </xf>
    <xf numFmtId="0" fontId="0" fillId="0" borderId="0" xfId="0" applyFont="1" applyAlignment="1">
      <alignment/>
    </xf>
    <xf numFmtId="169" fontId="7" fillId="0" borderId="14" xfId="0" applyNumberFormat="1" applyFont="1" applyBorder="1" applyAlignment="1">
      <alignment/>
    </xf>
    <xf numFmtId="3" fontId="7" fillId="0" borderId="14" xfId="0" applyNumberFormat="1" applyFont="1" applyBorder="1" applyAlignment="1">
      <alignment/>
    </xf>
    <xf numFmtId="0" fontId="41" fillId="0" borderId="0" xfId="0" applyFont="1" applyAlignment="1">
      <alignment horizontal="right"/>
    </xf>
    <xf numFmtId="3" fontId="7" fillId="0" borderId="0" xfId="0" applyNumberFormat="1" applyFont="1" applyAlignment="1">
      <alignment/>
    </xf>
    <xf numFmtId="3" fontId="7" fillId="0" borderId="15" xfId="0" applyNumberFormat="1" applyFont="1" applyBorder="1" applyAlignment="1">
      <alignment/>
    </xf>
    <xf numFmtId="3" fontId="0" fillId="0" borderId="15" xfId="0" applyNumberFormat="1" applyBorder="1" applyAlignment="1">
      <alignment/>
    </xf>
    <xf numFmtId="170" fontId="0" fillId="0" borderId="0" xfId="0" applyNumberFormat="1" applyAlignment="1">
      <alignment/>
    </xf>
    <xf numFmtId="3" fontId="7" fillId="0" borderId="12" xfId="0" applyNumberFormat="1" applyFont="1" applyBorder="1" applyAlignment="1">
      <alignment/>
    </xf>
    <xf numFmtId="0" fontId="72" fillId="0" borderId="0" xfId="0" applyFont="1" applyAlignment="1">
      <alignment/>
    </xf>
    <xf numFmtId="0" fontId="7" fillId="0" borderId="12" xfId="0" applyFont="1" applyBorder="1" applyAlignment="1">
      <alignment/>
    </xf>
    <xf numFmtId="0" fontId="7" fillId="0" borderId="0" xfId="0" applyFont="1" applyBorder="1" applyAlignment="1">
      <alignment/>
    </xf>
    <xf numFmtId="0" fontId="0" fillId="0" borderId="11" xfId="0" applyBorder="1" applyAlignment="1">
      <alignment/>
    </xf>
    <xf numFmtId="0" fontId="7" fillId="0" borderId="10" xfId="0" applyFont="1" applyBorder="1" applyAlignment="1">
      <alignment/>
    </xf>
    <xf numFmtId="0" fontId="7" fillId="0" borderId="0" xfId="0" applyFont="1" applyFill="1" applyBorder="1" applyAlignment="1">
      <alignment/>
    </xf>
    <xf numFmtId="0" fontId="4" fillId="0" borderId="0" xfId="0" applyFont="1" applyFill="1" applyBorder="1" applyAlignment="1">
      <alignment horizontal="right"/>
    </xf>
    <xf numFmtId="3" fontId="38" fillId="0" borderId="0" xfId="0" applyNumberFormat="1" applyFont="1" applyFill="1" applyBorder="1" applyAlignment="1">
      <alignment/>
    </xf>
    <xf numFmtId="0" fontId="6" fillId="0" borderId="0" xfId="0" applyFont="1" applyFill="1" applyBorder="1" applyAlignment="1">
      <alignment/>
    </xf>
    <xf numFmtId="0" fontId="10" fillId="0" borderId="0" xfId="0" applyFont="1" applyFill="1" applyBorder="1" applyAlignment="1">
      <alignment/>
    </xf>
    <xf numFmtId="3" fontId="7" fillId="0" borderId="0" xfId="0" applyNumberFormat="1" applyFont="1" applyFill="1" applyBorder="1" applyAlignment="1">
      <alignment/>
    </xf>
    <xf numFmtId="0" fontId="11" fillId="0" borderId="0" xfId="0" applyFont="1" applyFill="1" applyBorder="1" applyAlignment="1">
      <alignment/>
    </xf>
    <xf numFmtId="0" fontId="0" fillId="0" borderId="0" xfId="0" applyFill="1" applyBorder="1" applyAlignment="1">
      <alignment/>
    </xf>
    <xf numFmtId="3" fontId="38" fillId="0" borderId="0" xfId="59" applyNumberFormat="1" applyFont="1" applyFill="1" applyBorder="1">
      <alignment/>
      <protection/>
    </xf>
    <xf numFmtId="3" fontId="55" fillId="0" borderId="0" xfId="58" applyNumberFormat="1" applyFill="1" applyBorder="1">
      <alignment/>
      <protection/>
    </xf>
    <xf numFmtId="170" fontId="7" fillId="0" borderId="0" xfId="0" applyNumberFormat="1" applyFont="1" applyFill="1" applyBorder="1" applyAlignment="1">
      <alignment/>
    </xf>
    <xf numFmtId="170" fontId="7" fillId="0" borderId="0" xfId="0" applyNumberFormat="1" applyFont="1" applyAlignment="1">
      <alignment/>
    </xf>
    <xf numFmtId="0" fontId="13" fillId="0" borderId="0" xfId="0" applyNumberFormat="1" applyFont="1" applyAlignment="1">
      <alignment vertical="top" wrapText="1"/>
    </xf>
    <xf numFmtId="0" fontId="19" fillId="0" borderId="0" xfId="0" applyFont="1" applyAlignment="1">
      <alignment vertical="top" wrapText="1"/>
    </xf>
    <xf numFmtId="0" fontId="20" fillId="0" borderId="0" xfId="0" applyFont="1" applyAlignment="1">
      <alignment vertical="top" wrapText="1"/>
    </xf>
    <xf numFmtId="0" fontId="35" fillId="35" borderId="16" xfId="53" applyFont="1" applyFill="1" applyBorder="1" applyAlignment="1" applyProtection="1">
      <alignment horizontal="center" wrapText="1"/>
      <protection/>
    </xf>
    <xf numFmtId="0" fontId="35" fillId="35" borderId="17" xfId="53" applyFont="1" applyFill="1" applyBorder="1" applyAlignment="1" applyProtection="1">
      <alignment horizontal="center" wrapText="1"/>
      <protection/>
    </xf>
    <xf numFmtId="0" fontId="35" fillId="35" borderId="14" xfId="53" applyFont="1" applyFill="1" applyBorder="1" applyAlignment="1" applyProtection="1">
      <alignment horizontal="center" wrapText="1"/>
      <protection/>
    </xf>
    <xf numFmtId="0" fontId="35" fillId="35" borderId="11" xfId="53" applyFont="1" applyFill="1" applyBorder="1" applyAlignment="1" applyProtection="1">
      <alignment horizontal="center" wrapText="1"/>
      <protection/>
    </xf>
    <xf numFmtId="0" fontId="7" fillId="0" borderId="0" xfId="0" applyFont="1" applyAlignment="1">
      <alignment vertical="top" wrapText="1"/>
    </xf>
    <xf numFmtId="0" fontId="7" fillId="0" borderId="0" xfId="0" applyFont="1" applyAlignment="1">
      <alignment horizontal="left" vertical="top" wrapText="1"/>
    </xf>
    <xf numFmtId="0" fontId="24" fillId="0" borderId="0" xfId="0" applyFont="1" applyAlignment="1">
      <alignment horizontal="justify" vertical="justify" wrapText="1"/>
    </xf>
    <xf numFmtId="0" fontId="25" fillId="0" borderId="0" xfId="0" applyFont="1" applyAlignment="1">
      <alignment horizontal="justify" vertical="justify" wrapText="1"/>
    </xf>
    <xf numFmtId="0" fontId="13" fillId="0" borderId="0" xfId="0" applyFont="1" applyAlignment="1">
      <alignment horizontal="justify" vertical="justify" wrapText="1"/>
    </xf>
    <xf numFmtId="0" fontId="13" fillId="0" borderId="0" xfId="0" applyFont="1" applyAlignment="1">
      <alignment horizontal="lef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te" xfId="60"/>
    <cellStyle name="Note 2"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0</xdr:colOff>
      <xdr:row>5</xdr:row>
      <xdr:rowOff>28575</xdr:rowOff>
    </xdr:to>
    <xdr:pic>
      <xdr:nvPicPr>
        <xdr:cNvPr id="1" name="Picture 1"/>
        <xdr:cNvPicPr preferRelativeResize="1">
          <a:picLocks noChangeAspect="1"/>
        </xdr:cNvPicPr>
      </xdr:nvPicPr>
      <xdr:blipFill>
        <a:blip r:embed="rId1"/>
        <a:stretch>
          <a:fillRect/>
        </a:stretch>
      </xdr:blipFill>
      <xdr:spPr>
        <a:xfrm>
          <a:off x="0" y="0"/>
          <a:ext cx="224790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1"/>
  <sheetViews>
    <sheetView showGridLines="0" tabSelected="1" zoomScalePageLayoutView="0" workbookViewId="0" topLeftCell="A1">
      <selection activeCell="A1" sqref="A1"/>
    </sheetView>
  </sheetViews>
  <sheetFormatPr defaultColWidth="9.140625" defaultRowHeight="12.75"/>
  <cols>
    <col min="1" max="1" width="6.28125" style="0" customWidth="1"/>
    <col min="10" max="10" width="15.00390625" style="6" bestFit="1" customWidth="1"/>
  </cols>
  <sheetData>
    <row r="1" spans="5:6" ht="15">
      <c r="E1" s="55"/>
      <c r="F1" s="56"/>
    </row>
    <row r="2" spans="5:6" ht="15">
      <c r="E2" s="55"/>
      <c r="F2" s="55"/>
    </row>
    <row r="3" spans="5:6" ht="15">
      <c r="E3" s="55"/>
      <c r="F3" s="55"/>
    </row>
    <row r="4" spans="5:6" ht="15">
      <c r="E4" s="55"/>
      <c r="F4" s="55"/>
    </row>
    <row r="5" spans="5:6" ht="15">
      <c r="E5" s="55"/>
      <c r="F5" s="55"/>
    </row>
    <row r="6" ht="15"/>
    <row r="7" spans="1:10" ht="18">
      <c r="A7" s="2" t="s">
        <v>20</v>
      </c>
      <c r="B7" s="1"/>
      <c r="C7" s="1"/>
      <c r="D7" s="1"/>
      <c r="E7" s="1"/>
      <c r="F7" s="1"/>
      <c r="G7" s="1"/>
      <c r="H7" s="1"/>
      <c r="I7" s="1"/>
      <c r="J7" s="16"/>
    </row>
    <row r="8" spans="1:10" ht="15">
      <c r="A8" s="3" t="s">
        <v>532</v>
      </c>
      <c r="B8" s="1"/>
      <c r="C8" s="1"/>
      <c r="D8" s="1"/>
      <c r="E8" s="1"/>
      <c r="F8" s="1"/>
      <c r="G8" s="1"/>
      <c r="H8" s="1"/>
      <c r="I8" s="1"/>
      <c r="J8" s="16"/>
    </row>
    <row r="10" spans="1:10" ht="15">
      <c r="A10" s="57" t="s">
        <v>21</v>
      </c>
      <c r="B10" s="58"/>
      <c r="C10" s="58"/>
      <c r="D10" s="58"/>
      <c r="E10" s="58"/>
      <c r="F10" s="58"/>
      <c r="G10" s="58"/>
      <c r="H10" s="58"/>
      <c r="I10" s="58"/>
      <c r="J10" s="59" t="s">
        <v>28</v>
      </c>
    </row>
    <row r="11" spans="1:9" ht="13.5" customHeight="1">
      <c r="A11" s="4"/>
      <c r="B11" s="5"/>
      <c r="C11" s="5"/>
      <c r="D11" s="5"/>
      <c r="E11" s="5"/>
      <c r="F11" s="5"/>
      <c r="G11" s="5"/>
      <c r="H11" s="5"/>
      <c r="I11" s="5"/>
    </row>
    <row r="12" spans="1:10" ht="15">
      <c r="A12" s="57" t="s">
        <v>22</v>
      </c>
      <c r="B12" s="58"/>
      <c r="C12" s="58"/>
      <c r="D12" s="58"/>
      <c r="E12" s="58"/>
      <c r="F12" s="58"/>
      <c r="G12" s="58"/>
      <c r="H12" s="58"/>
      <c r="I12" s="58"/>
      <c r="J12" s="60">
        <v>1</v>
      </c>
    </row>
    <row r="13" spans="1:9" ht="3" customHeight="1">
      <c r="A13" s="4"/>
      <c r="B13" s="5"/>
      <c r="C13" s="5"/>
      <c r="D13" s="5"/>
      <c r="E13" s="5"/>
      <c r="F13" s="5"/>
      <c r="G13" s="5"/>
      <c r="H13" s="5"/>
      <c r="I13" s="5"/>
    </row>
    <row r="14" spans="1:10" ht="15">
      <c r="A14" s="57" t="s">
        <v>23</v>
      </c>
      <c r="B14" s="58"/>
      <c r="C14" s="58"/>
      <c r="D14" s="58"/>
      <c r="E14" s="58"/>
      <c r="F14" s="58"/>
      <c r="G14" s="58"/>
      <c r="H14" s="58"/>
      <c r="I14" s="58"/>
      <c r="J14" s="103">
        <v>2</v>
      </c>
    </row>
    <row r="15" spans="1:9" ht="3.75" customHeight="1">
      <c r="A15" s="4"/>
      <c r="B15" s="5"/>
      <c r="C15" s="5"/>
      <c r="D15" s="5"/>
      <c r="E15" s="5"/>
      <c r="F15" s="5"/>
      <c r="G15" s="5"/>
      <c r="H15" s="5"/>
      <c r="I15" s="5"/>
    </row>
    <row r="16" spans="1:10" ht="15">
      <c r="A16" s="57" t="s">
        <v>24</v>
      </c>
      <c r="B16" s="58"/>
      <c r="C16" s="58"/>
      <c r="D16" s="58"/>
      <c r="E16" s="58"/>
      <c r="F16" s="58"/>
      <c r="G16" s="58"/>
      <c r="H16" s="58"/>
      <c r="I16" s="58"/>
      <c r="J16" s="61"/>
    </row>
    <row r="17" spans="1:10" ht="14.25">
      <c r="A17" s="4"/>
      <c r="B17" s="5" t="s">
        <v>25</v>
      </c>
      <c r="C17" s="5"/>
      <c r="D17" s="5"/>
      <c r="E17" s="5"/>
      <c r="F17" s="5"/>
      <c r="G17" s="5"/>
      <c r="H17" s="5"/>
      <c r="I17" s="5"/>
      <c r="J17" s="17">
        <v>3</v>
      </c>
    </row>
    <row r="18" spans="1:10" ht="14.25">
      <c r="A18" s="4"/>
      <c r="B18" s="5" t="s">
        <v>57</v>
      </c>
      <c r="C18" s="5"/>
      <c r="D18" s="5"/>
      <c r="E18" s="5"/>
      <c r="F18" s="5"/>
      <c r="G18" s="5"/>
      <c r="H18" s="5"/>
      <c r="I18" s="5"/>
      <c r="J18" s="48">
        <v>4</v>
      </c>
    </row>
    <row r="19" spans="1:10" ht="15">
      <c r="A19" s="57" t="s">
        <v>26</v>
      </c>
      <c r="B19" s="58"/>
      <c r="C19" s="58"/>
      <c r="D19" s="58"/>
      <c r="E19" s="58"/>
      <c r="F19" s="58"/>
      <c r="G19" s="58"/>
      <c r="H19" s="58"/>
      <c r="I19" s="58"/>
      <c r="J19" s="61"/>
    </row>
    <row r="20" spans="1:10" ht="14.25">
      <c r="A20" s="5"/>
      <c r="B20" s="5" t="s">
        <v>27</v>
      </c>
      <c r="C20" s="5"/>
      <c r="D20" s="5"/>
      <c r="E20" s="5"/>
      <c r="F20" s="5"/>
      <c r="G20" s="5"/>
      <c r="H20" s="5"/>
      <c r="I20" s="5"/>
      <c r="J20" s="48">
        <v>5</v>
      </c>
    </row>
    <row r="21" spans="2:10" ht="14.25">
      <c r="B21" s="5" t="s">
        <v>58</v>
      </c>
      <c r="J21" s="48">
        <v>6</v>
      </c>
    </row>
    <row r="22" spans="2:10" ht="14.25">
      <c r="B22" s="5" t="s">
        <v>59</v>
      </c>
      <c r="J22" s="48">
        <v>7</v>
      </c>
    </row>
    <row r="23" spans="2:10" ht="14.25">
      <c r="B23" s="5" t="s">
        <v>60</v>
      </c>
      <c r="J23" s="48">
        <v>8</v>
      </c>
    </row>
    <row r="24" spans="2:10" ht="14.25">
      <c r="B24" s="5" t="s">
        <v>61</v>
      </c>
      <c r="J24" s="48">
        <v>9</v>
      </c>
    </row>
    <row r="25" spans="2:10" ht="14.25">
      <c r="B25" s="5" t="s">
        <v>62</v>
      </c>
      <c r="J25" s="48">
        <v>10</v>
      </c>
    </row>
    <row r="26" spans="1:10" ht="15">
      <c r="A26" s="57" t="s">
        <v>67</v>
      </c>
      <c r="B26" s="58"/>
      <c r="C26" s="58"/>
      <c r="D26" s="58"/>
      <c r="E26" s="58"/>
      <c r="F26" s="58"/>
      <c r="G26" s="58"/>
      <c r="H26" s="58"/>
      <c r="I26" s="58"/>
      <c r="J26" s="61"/>
    </row>
    <row r="27" spans="2:10" ht="14.25">
      <c r="B27" s="5" t="s">
        <v>65</v>
      </c>
      <c r="J27" s="48">
        <v>11</v>
      </c>
    </row>
    <row r="28" spans="2:10" ht="14.25">
      <c r="B28" s="5" t="s">
        <v>66</v>
      </c>
      <c r="J28" s="48">
        <v>12</v>
      </c>
    </row>
    <row r="29" spans="1:10" ht="15">
      <c r="A29" s="57" t="s">
        <v>68</v>
      </c>
      <c r="B29" s="58"/>
      <c r="C29" s="58"/>
      <c r="D29" s="58"/>
      <c r="E29" s="58"/>
      <c r="F29" s="58"/>
      <c r="G29" s="58"/>
      <c r="H29" s="58"/>
      <c r="I29" s="58"/>
      <c r="J29" s="61"/>
    </row>
    <row r="30" spans="2:10" ht="14.25">
      <c r="B30" s="5" t="s">
        <v>63</v>
      </c>
      <c r="J30" s="48">
        <v>13</v>
      </c>
    </row>
    <row r="31" spans="2:10" ht="14.25">
      <c r="B31" s="5" t="s">
        <v>64</v>
      </c>
      <c r="J31" s="48">
        <v>14</v>
      </c>
    </row>
    <row r="32" spans="2:10" ht="14.25">
      <c r="B32" s="5" t="s">
        <v>75</v>
      </c>
      <c r="J32" s="48">
        <v>15</v>
      </c>
    </row>
    <row r="33" spans="2:10" ht="14.25">
      <c r="B33" s="5" t="s">
        <v>82</v>
      </c>
      <c r="J33" s="48">
        <v>16</v>
      </c>
    </row>
    <row r="34" spans="2:10" ht="14.25">
      <c r="B34" s="5" t="s">
        <v>76</v>
      </c>
      <c r="J34" s="48">
        <v>17</v>
      </c>
    </row>
    <row r="35" spans="2:10" ht="14.25">
      <c r="B35" s="5" t="s">
        <v>83</v>
      </c>
      <c r="J35" s="48">
        <v>18</v>
      </c>
    </row>
    <row r="36" spans="2:10" ht="14.25">
      <c r="B36" s="5" t="s">
        <v>77</v>
      </c>
      <c r="J36" s="48">
        <v>19</v>
      </c>
    </row>
    <row r="37" spans="2:10" ht="14.25">
      <c r="B37" s="5" t="s">
        <v>84</v>
      </c>
      <c r="J37" s="48">
        <v>20</v>
      </c>
    </row>
    <row r="38" spans="2:10" ht="14.25">
      <c r="B38" s="5" t="s">
        <v>78</v>
      </c>
      <c r="J38" s="48">
        <v>21</v>
      </c>
    </row>
    <row r="39" spans="2:10" ht="14.25">
      <c r="B39" s="5" t="s">
        <v>85</v>
      </c>
      <c r="J39" s="48">
        <v>22</v>
      </c>
    </row>
    <row r="40" spans="2:10" ht="14.25">
      <c r="B40" s="5" t="s">
        <v>79</v>
      </c>
      <c r="J40" s="48">
        <v>23</v>
      </c>
    </row>
    <row r="41" spans="2:10" ht="14.25">
      <c r="B41" s="5" t="s">
        <v>86</v>
      </c>
      <c r="J41" s="48">
        <v>24</v>
      </c>
    </row>
    <row r="42" spans="2:10" ht="14.25">
      <c r="B42" s="5" t="s">
        <v>80</v>
      </c>
      <c r="J42" s="48">
        <v>25</v>
      </c>
    </row>
    <row r="43" spans="2:10" ht="14.25">
      <c r="B43" s="5" t="s">
        <v>87</v>
      </c>
      <c r="J43" s="48">
        <v>26</v>
      </c>
    </row>
    <row r="44" spans="2:10" ht="14.25">
      <c r="B44" s="5" t="s">
        <v>81</v>
      </c>
      <c r="J44" s="48">
        <v>27</v>
      </c>
    </row>
    <row r="45" spans="2:10" ht="14.25">
      <c r="B45" s="5" t="s">
        <v>88</v>
      </c>
      <c r="J45" s="48">
        <v>28</v>
      </c>
    </row>
    <row r="46" spans="1:10" ht="15">
      <c r="A46" s="57" t="s">
        <v>69</v>
      </c>
      <c r="B46" s="58"/>
      <c r="C46" s="58"/>
      <c r="D46" s="58"/>
      <c r="E46" s="58"/>
      <c r="F46" s="58"/>
      <c r="G46" s="58"/>
      <c r="H46" s="58"/>
      <c r="I46" s="58"/>
      <c r="J46" s="61"/>
    </row>
    <row r="47" spans="2:10" ht="14.25">
      <c r="B47" s="5" t="s">
        <v>72</v>
      </c>
      <c r="J47" s="48">
        <v>29</v>
      </c>
    </row>
    <row r="48" spans="2:10" ht="14.25">
      <c r="B48" s="5" t="s">
        <v>73</v>
      </c>
      <c r="J48" s="48">
        <v>30</v>
      </c>
    </row>
    <row r="49" spans="1:10" ht="15">
      <c r="A49" s="57" t="s">
        <v>70</v>
      </c>
      <c r="B49" s="58"/>
      <c r="C49" s="58"/>
      <c r="D49" s="58"/>
      <c r="E49" s="58"/>
      <c r="F49" s="58"/>
      <c r="G49" s="58"/>
      <c r="H49" s="58"/>
      <c r="I49" s="58"/>
      <c r="J49" s="61"/>
    </row>
    <row r="50" spans="2:10" ht="14.25">
      <c r="B50" s="5" t="s">
        <v>74</v>
      </c>
      <c r="J50" s="48">
        <v>31</v>
      </c>
    </row>
    <row r="51" spans="1:10" ht="15">
      <c r="A51" s="57" t="s">
        <v>71</v>
      </c>
      <c r="B51" s="58"/>
      <c r="C51" s="58"/>
      <c r="D51" s="58"/>
      <c r="E51" s="58"/>
      <c r="F51" s="58"/>
      <c r="G51" s="58"/>
      <c r="H51" s="58"/>
      <c r="I51" s="58"/>
      <c r="J51" s="60">
        <v>32</v>
      </c>
    </row>
  </sheetData>
  <sheetProtection/>
  <hyperlinks>
    <hyperlink ref="J12" location="'Page 1'!A1" display="'Page 1'!A1"/>
    <hyperlink ref="J14" location="'Page 2 - Highlights'!A1" display="'Page 2 - Highlights'!A1"/>
    <hyperlink ref="J17" location="'Page 3'!A1" display="'Page 3'!A1"/>
    <hyperlink ref="J20" location="'Page 5'!A1" display="'Page 5'!A1"/>
    <hyperlink ref="J18" location="'Page 4'!A1" display="'Page 4'!A1"/>
    <hyperlink ref="J21" location="'Page 6'!A1" display="'Page 6'!A1"/>
    <hyperlink ref="J22" location="'Page 7'!A1" display="'Page 7'!A1"/>
    <hyperlink ref="J23" location="'Page 8'!A1" display="'Page 8'!A1"/>
    <hyperlink ref="J24" location="'Page 9'!A1" display="'Page 9'!A1"/>
    <hyperlink ref="J25" location="'Page 10'!A1" display="'Page 10'!A1"/>
    <hyperlink ref="J27" location="'Page 11'!A1" display="'Page 11'!A1"/>
    <hyperlink ref="J28" location="'Page 12'!A1" display="'Page 12'!A1"/>
    <hyperlink ref="J30" location="'Page 13'!A1" display="'Page 13'!A1"/>
    <hyperlink ref="J31" location="'Page 14'!A1" display="'Page 14'!A1"/>
    <hyperlink ref="J32" location="'Page 15'!A1" display="'Page 15'!A1"/>
    <hyperlink ref="J33" location="'Page 16'!A1" display="'Page 16'!A1"/>
    <hyperlink ref="J34" location="'Page 17'!A1" display="'Page 17'!A1"/>
    <hyperlink ref="J35" location="'Page 18'!A1" display="'Page 18'!A1"/>
    <hyperlink ref="J36" location="'Page 19'!A1" display="'Page 19'!A1"/>
    <hyperlink ref="J37" location="'Page 20'!A1" display="'Page 20'!A1"/>
    <hyperlink ref="J38" location="'Page 21'!A1" display="'Page 21'!A1"/>
    <hyperlink ref="J39" location="'Page 22'!A1" display="'Page 22'!A1"/>
    <hyperlink ref="J40" location="'Page 23'!A1" display="'Page 23'!A1"/>
    <hyperlink ref="J41" location="'Page 24'!A1" display="'Page 24'!A1"/>
    <hyperlink ref="J42" location="'Page 25'!A1" display="'Page 25'!A1"/>
    <hyperlink ref="J43" location="'Page 26'!A1" display="'Page 26'!A1"/>
    <hyperlink ref="J44" location="'Page 27'!A1" display="'Page 27'!A1"/>
    <hyperlink ref="J45" location="'Page 28'!A1" display="'Page 28'!A1"/>
    <hyperlink ref="J47" location="'Page 29'!A1" display="'Page 29'!A1"/>
    <hyperlink ref="J48" location="'Page 30'!A1" display="'Page 30'!A1"/>
    <hyperlink ref="J50" location="'Page 31'!A1" display="'Page 31'!A1"/>
    <hyperlink ref="J51" location="'Page 32'!A1" display="'Page 32'!A1"/>
  </hyperlinks>
  <printOptions/>
  <pageMargins left="0.5" right="0.5" top="0.75" bottom="0.75" header="0.5" footer="0.5"/>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
      <c r="A1" s="57" t="s">
        <v>26</v>
      </c>
      <c r="B1" s="58"/>
      <c r="C1" s="58"/>
      <c r="D1" s="58"/>
      <c r="E1" s="58"/>
      <c r="F1" s="58"/>
    </row>
    <row r="3" spans="1:6" ht="15">
      <c r="A3" s="68" t="s">
        <v>505</v>
      </c>
      <c r="B3" s="5"/>
      <c r="C3" s="5"/>
      <c r="D3" s="5"/>
      <c r="E3" s="135" t="s">
        <v>31</v>
      </c>
      <c r="F3" s="136"/>
    </row>
    <row r="4" spans="1:6" ht="14.25">
      <c r="A4" s="72" t="s">
        <v>44</v>
      </c>
      <c r="B4" s="5"/>
      <c r="C4" s="5"/>
      <c r="D4" s="5"/>
      <c r="E4" s="137"/>
      <c r="F4" s="138"/>
    </row>
    <row r="5" spans="1:6" ht="14.25">
      <c r="A5" s="5"/>
      <c r="B5" s="5"/>
      <c r="C5" s="5"/>
      <c r="D5" s="5"/>
      <c r="E5" s="5"/>
      <c r="F5" s="5"/>
    </row>
    <row r="6" spans="1:6" ht="14.25">
      <c r="A6" s="66"/>
      <c r="B6" s="66"/>
      <c r="C6" s="66"/>
      <c r="D6" s="67"/>
      <c r="E6" s="67" t="s">
        <v>48</v>
      </c>
      <c r="F6" s="67" t="s">
        <v>50</v>
      </c>
    </row>
    <row r="7" spans="1:6" ht="15.75">
      <c r="A7" s="67" t="s">
        <v>45</v>
      </c>
      <c r="B7" s="67" t="s">
        <v>56</v>
      </c>
      <c r="C7" s="67" t="s">
        <v>46</v>
      </c>
      <c r="D7" s="67" t="s">
        <v>47</v>
      </c>
      <c r="E7" s="67" t="s">
        <v>49</v>
      </c>
      <c r="F7" s="67" t="s">
        <v>51</v>
      </c>
    </row>
    <row r="8" spans="1:6" ht="14.25">
      <c r="A8" s="6">
        <v>1</v>
      </c>
      <c r="B8" s="22" t="s">
        <v>54</v>
      </c>
      <c r="C8" s="5" t="s">
        <v>53</v>
      </c>
      <c r="D8" s="26">
        <v>49522</v>
      </c>
      <c r="E8" s="24">
        <v>5310.86</v>
      </c>
      <c r="F8" s="9">
        <v>211</v>
      </c>
    </row>
    <row r="9" spans="1:6" ht="14.25">
      <c r="A9" s="15">
        <v>2</v>
      </c>
      <c r="B9" s="23" t="s">
        <v>286</v>
      </c>
      <c r="C9" s="12" t="s">
        <v>287</v>
      </c>
      <c r="D9" s="27">
        <v>50710</v>
      </c>
      <c r="E9" s="25">
        <v>3510.32</v>
      </c>
      <c r="F9" s="28">
        <v>334</v>
      </c>
    </row>
    <row r="10" spans="1:6" ht="14.25">
      <c r="A10" s="6">
        <v>3</v>
      </c>
      <c r="B10" s="22" t="s">
        <v>52</v>
      </c>
      <c r="C10" s="5" t="s">
        <v>53</v>
      </c>
      <c r="D10" s="26">
        <v>51471</v>
      </c>
      <c r="E10" s="24">
        <v>2428.24</v>
      </c>
      <c r="F10" s="9">
        <v>111</v>
      </c>
    </row>
    <row r="11" spans="1:6" ht="14.25">
      <c r="A11" s="15">
        <v>4</v>
      </c>
      <c r="B11" s="23" t="s">
        <v>0</v>
      </c>
      <c r="C11" s="12" t="s">
        <v>396</v>
      </c>
      <c r="D11" s="27">
        <v>50571</v>
      </c>
      <c r="E11" s="25">
        <v>1968.405</v>
      </c>
      <c r="F11" s="28">
        <v>97</v>
      </c>
    </row>
    <row r="12" spans="1:6" ht="14.25">
      <c r="A12" s="6">
        <v>5</v>
      </c>
      <c r="B12" s="22" t="s">
        <v>361</v>
      </c>
      <c r="C12" s="5" t="s">
        <v>127</v>
      </c>
      <c r="D12" s="26">
        <v>47818</v>
      </c>
      <c r="E12" s="24">
        <v>1576.08</v>
      </c>
      <c r="F12" s="9">
        <v>88</v>
      </c>
    </row>
    <row r="13" spans="1:6" ht="14.25">
      <c r="A13" s="15">
        <v>6</v>
      </c>
      <c r="B13" s="23" t="s">
        <v>362</v>
      </c>
      <c r="C13" s="12" t="s">
        <v>363</v>
      </c>
      <c r="D13" s="27">
        <v>49644</v>
      </c>
      <c r="E13" s="25">
        <v>1541.82</v>
      </c>
      <c r="F13" s="28">
        <v>92</v>
      </c>
    </row>
    <row r="14" spans="1:6" ht="14.25">
      <c r="A14" s="6">
        <v>7</v>
      </c>
      <c r="B14" s="22" t="s">
        <v>288</v>
      </c>
      <c r="C14" s="5" t="s">
        <v>287</v>
      </c>
      <c r="D14" s="26">
        <v>53448</v>
      </c>
      <c r="E14" s="24">
        <v>1497.96</v>
      </c>
      <c r="F14" s="9">
        <v>198</v>
      </c>
    </row>
    <row r="15" spans="1:6" ht="14.25">
      <c r="A15" s="15">
        <v>8</v>
      </c>
      <c r="B15" s="23" t="s">
        <v>325</v>
      </c>
      <c r="C15" s="12" t="s">
        <v>55</v>
      </c>
      <c r="D15" s="27">
        <v>47818</v>
      </c>
      <c r="E15" s="25">
        <v>1497.14</v>
      </c>
      <c r="F15" s="28">
        <v>63</v>
      </c>
    </row>
    <row r="16" spans="1:6" ht="14.25">
      <c r="A16" s="6">
        <v>9</v>
      </c>
      <c r="B16" s="22" t="s">
        <v>320</v>
      </c>
      <c r="C16" s="5" t="s">
        <v>321</v>
      </c>
      <c r="D16" s="26">
        <v>47088</v>
      </c>
      <c r="E16" s="24">
        <v>1468.41</v>
      </c>
      <c r="F16" s="9">
        <v>160</v>
      </c>
    </row>
    <row r="17" spans="1:6" ht="14.25">
      <c r="A17" s="15">
        <v>10</v>
      </c>
      <c r="B17" s="23" t="s">
        <v>2</v>
      </c>
      <c r="C17" s="12" t="s">
        <v>108</v>
      </c>
      <c r="D17" s="27">
        <v>52763</v>
      </c>
      <c r="E17" s="25">
        <v>1460.71</v>
      </c>
      <c r="F17" s="28">
        <v>142</v>
      </c>
    </row>
    <row r="18" spans="1:6" ht="14.25">
      <c r="A18" s="6">
        <v>11</v>
      </c>
      <c r="B18" s="22" t="s">
        <v>300</v>
      </c>
      <c r="C18" s="5" t="s">
        <v>301</v>
      </c>
      <c r="D18" s="26">
        <v>51806</v>
      </c>
      <c r="E18" s="24">
        <v>1417.05</v>
      </c>
      <c r="F18" s="9">
        <v>112</v>
      </c>
    </row>
    <row r="19" spans="1:6" ht="14.25">
      <c r="A19" s="15">
        <v>12</v>
      </c>
      <c r="B19" s="23" t="s">
        <v>292</v>
      </c>
      <c r="C19" s="12" t="s">
        <v>1</v>
      </c>
      <c r="D19" s="27">
        <v>50222</v>
      </c>
      <c r="E19" s="25">
        <v>1344.42</v>
      </c>
      <c r="F19" s="28">
        <v>39</v>
      </c>
    </row>
    <row r="20" spans="1:6" ht="14.25">
      <c r="A20" s="6">
        <v>13</v>
      </c>
      <c r="B20" s="22" t="s">
        <v>351</v>
      </c>
      <c r="C20" s="5" t="s">
        <v>352</v>
      </c>
      <c r="D20" s="26">
        <v>48945</v>
      </c>
      <c r="E20" s="24">
        <v>1334.5</v>
      </c>
      <c r="F20" s="9">
        <v>64</v>
      </c>
    </row>
    <row r="21" spans="1:6" ht="14.25">
      <c r="A21" s="15">
        <v>14</v>
      </c>
      <c r="B21" s="23" t="s">
        <v>330</v>
      </c>
      <c r="C21" s="12" t="s">
        <v>305</v>
      </c>
      <c r="D21" s="27">
        <v>50496</v>
      </c>
      <c r="E21" s="25">
        <v>1318.85</v>
      </c>
      <c r="F21" s="28">
        <v>86</v>
      </c>
    </row>
    <row r="22" spans="1:6" ht="14.25">
      <c r="A22" s="6">
        <v>15</v>
      </c>
      <c r="B22" s="22" t="s">
        <v>364</v>
      </c>
      <c r="C22" s="5" t="s">
        <v>251</v>
      </c>
      <c r="D22" s="26">
        <v>50375</v>
      </c>
      <c r="E22" s="24">
        <v>1285.8</v>
      </c>
      <c r="F22" s="9">
        <v>55</v>
      </c>
    </row>
    <row r="23" spans="1:6" ht="14.25">
      <c r="A23" s="15">
        <v>16</v>
      </c>
      <c r="B23" s="23" t="s">
        <v>365</v>
      </c>
      <c r="C23" s="12" t="s">
        <v>366</v>
      </c>
      <c r="D23" s="27">
        <v>54758</v>
      </c>
      <c r="E23" s="25">
        <v>1218.015</v>
      </c>
      <c r="F23" s="28">
        <v>10</v>
      </c>
    </row>
    <row r="24" spans="1:6" ht="14.25">
      <c r="A24" s="6">
        <v>17</v>
      </c>
      <c r="B24" s="22" t="s">
        <v>348</v>
      </c>
      <c r="C24" s="5" t="s">
        <v>329</v>
      </c>
      <c r="D24" s="26">
        <v>49157</v>
      </c>
      <c r="E24" s="24">
        <v>1215.595</v>
      </c>
      <c r="F24" s="9">
        <v>64</v>
      </c>
    </row>
    <row r="25" spans="1:6" ht="14.25">
      <c r="A25" s="15">
        <v>18</v>
      </c>
      <c r="B25" s="23" t="s">
        <v>367</v>
      </c>
      <c r="C25" s="12" t="s">
        <v>55</v>
      </c>
      <c r="D25" s="27">
        <v>49614</v>
      </c>
      <c r="E25" s="25">
        <v>1133.6</v>
      </c>
      <c r="F25" s="28">
        <v>92</v>
      </c>
    </row>
    <row r="26" spans="1:6" ht="14.25">
      <c r="A26" s="6">
        <v>19</v>
      </c>
      <c r="B26" s="22" t="s">
        <v>370</v>
      </c>
      <c r="C26" s="5" t="s">
        <v>371</v>
      </c>
      <c r="D26" s="26">
        <v>50526</v>
      </c>
      <c r="E26" s="24">
        <v>1056.01</v>
      </c>
      <c r="F26" s="9">
        <v>40</v>
      </c>
    </row>
    <row r="27" spans="1:6" ht="14.25">
      <c r="A27" s="15">
        <v>20</v>
      </c>
      <c r="B27" s="23" t="s">
        <v>372</v>
      </c>
      <c r="C27" s="12" t="s">
        <v>109</v>
      </c>
      <c r="D27" s="27">
        <v>51257</v>
      </c>
      <c r="E27" s="25">
        <v>1031.95</v>
      </c>
      <c r="F27" s="28">
        <v>31</v>
      </c>
    </row>
    <row r="28" spans="1:6" ht="14.25">
      <c r="A28" s="6">
        <v>21</v>
      </c>
      <c r="B28" s="22" t="s">
        <v>374</v>
      </c>
      <c r="C28" s="5" t="s">
        <v>375</v>
      </c>
      <c r="D28" s="26">
        <v>48122</v>
      </c>
      <c r="E28" s="24">
        <v>1005.62</v>
      </c>
      <c r="F28" s="9">
        <v>44</v>
      </c>
    </row>
    <row r="29" spans="1:6" ht="14.25">
      <c r="A29" s="15">
        <v>22</v>
      </c>
      <c r="B29" s="23" t="s">
        <v>378</v>
      </c>
      <c r="C29" s="12" t="s">
        <v>119</v>
      </c>
      <c r="D29" s="27">
        <v>53418</v>
      </c>
      <c r="E29" s="25">
        <v>938.1</v>
      </c>
      <c r="F29" s="28">
        <v>54</v>
      </c>
    </row>
    <row r="30" spans="1:6" ht="14.25">
      <c r="A30" s="6">
        <v>23</v>
      </c>
      <c r="B30" s="22" t="s">
        <v>380</v>
      </c>
      <c r="C30" s="5" t="s">
        <v>108</v>
      </c>
      <c r="D30" s="26">
        <v>52763</v>
      </c>
      <c r="E30" s="24">
        <v>914.29</v>
      </c>
      <c r="F30" s="9">
        <v>62</v>
      </c>
    </row>
    <row r="31" spans="1:6" ht="14.25">
      <c r="A31" s="15">
        <v>24</v>
      </c>
      <c r="B31" s="23" t="s">
        <v>381</v>
      </c>
      <c r="C31" s="12" t="s">
        <v>341</v>
      </c>
      <c r="D31" s="27">
        <v>54193</v>
      </c>
      <c r="E31" s="25">
        <v>912.53</v>
      </c>
      <c r="F31" s="28">
        <v>80</v>
      </c>
    </row>
    <row r="32" spans="1:6" ht="14.25">
      <c r="A32" s="6">
        <v>25</v>
      </c>
      <c r="B32" s="22" t="s">
        <v>3</v>
      </c>
      <c r="C32" s="5" t="s">
        <v>4</v>
      </c>
      <c r="D32" s="26">
        <v>45627</v>
      </c>
      <c r="E32" s="24">
        <v>872.61</v>
      </c>
      <c r="F32" s="9">
        <v>137</v>
      </c>
    </row>
    <row r="33" spans="1:6" ht="14.25">
      <c r="A33" s="15">
        <v>26</v>
      </c>
      <c r="B33" s="23" t="s">
        <v>303</v>
      </c>
      <c r="C33" s="12" t="s">
        <v>111</v>
      </c>
      <c r="D33" s="27">
        <v>41244</v>
      </c>
      <c r="E33" s="25">
        <v>856</v>
      </c>
      <c r="F33" s="28">
        <v>140</v>
      </c>
    </row>
    <row r="34" spans="1:6" ht="14.25">
      <c r="A34" s="6">
        <v>27</v>
      </c>
      <c r="B34" s="22" t="s">
        <v>382</v>
      </c>
      <c r="C34" s="5" t="s">
        <v>383</v>
      </c>
      <c r="D34" s="26">
        <v>44423</v>
      </c>
      <c r="E34" s="24">
        <v>840</v>
      </c>
      <c r="F34" s="9">
        <v>36</v>
      </c>
    </row>
    <row r="35" spans="1:6" ht="14.25">
      <c r="A35" s="15">
        <v>28</v>
      </c>
      <c r="B35" s="23" t="s">
        <v>384</v>
      </c>
      <c r="C35" s="12" t="s">
        <v>250</v>
      </c>
      <c r="D35" s="27">
        <v>51806</v>
      </c>
      <c r="E35" s="25">
        <v>832.64</v>
      </c>
      <c r="F35" s="28">
        <v>49</v>
      </c>
    </row>
    <row r="36" spans="1:6" ht="14.25">
      <c r="A36" s="6">
        <v>29</v>
      </c>
      <c r="B36" s="22" t="s">
        <v>322</v>
      </c>
      <c r="C36" s="5" t="s">
        <v>55</v>
      </c>
      <c r="D36" s="26">
        <v>47818</v>
      </c>
      <c r="E36" s="24">
        <v>808.56</v>
      </c>
      <c r="F36" s="9">
        <v>70</v>
      </c>
    </row>
    <row r="37" spans="1:6" ht="14.25">
      <c r="A37" s="15">
        <v>30</v>
      </c>
      <c r="B37" s="23" t="s">
        <v>385</v>
      </c>
      <c r="C37" s="12" t="s">
        <v>386</v>
      </c>
      <c r="D37" s="27">
        <v>51728</v>
      </c>
      <c r="E37" s="25">
        <v>806</v>
      </c>
      <c r="F37" s="28">
        <v>29</v>
      </c>
    </row>
    <row r="38" spans="1:6" ht="14.25">
      <c r="A38" s="6">
        <v>31</v>
      </c>
      <c r="B38" s="22" t="s">
        <v>388</v>
      </c>
      <c r="C38" s="5" t="s">
        <v>389</v>
      </c>
      <c r="D38" s="26">
        <v>49249</v>
      </c>
      <c r="E38" s="24">
        <v>770.46</v>
      </c>
      <c r="F38" s="9">
        <v>64</v>
      </c>
    </row>
    <row r="39" spans="1:6" ht="14.25">
      <c r="A39" s="15">
        <v>32</v>
      </c>
      <c r="B39" s="23" t="s">
        <v>390</v>
      </c>
      <c r="C39" s="12" t="s">
        <v>312</v>
      </c>
      <c r="D39" s="27">
        <v>52505</v>
      </c>
      <c r="E39" s="25">
        <v>770.39</v>
      </c>
      <c r="F39" s="28">
        <v>49</v>
      </c>
    </row>
    <row r="40" spans="1:6" ht="14.25">
      <c r="A40" s="6">
        <v>33</v>
      </c>
      <c r="B40" s="22" t="s">
        <v>289</v>
      </c>
      <c r="C40" s="5" t="s">
        <v>111</v>
      </c>
      <c r="D40" s="26">
        <v>41244</v>
      </c>
      <c r="E40" s="24">
        <v>747.54</v>
      </c>
      <c r="F40" s="9">
        <v>146</v>
      </c>
    </row>
    <row r="41" spans="1:6" ht="14.25">
      <c r="A41" s="15">
        <v>34</v>
      </c>
      <c r="B41" s="23" t="s">
        <v>393</v>
      </c>
      <c r="C41" s="12" t="s">
        <v>394</v>
      </c>
      <c r="D41" s="27">
        <v>50679</v>
      </c>
      <c r="E41" s="25">
        <v>730.2</v>
      </c>
      <c r="F41" s="28">
        <v>21</v>
      </c>
    </row>
    <row r="42" spans="1:6" ht="14.25">
      <c r="A42" s="6">
        <v>35</v>
      </c>
      <c r="B42" s="22" t="s">
        <v>395</v>
      </c>
      <c r="C42" s="5" t="s">
        <v>110</v>
      </c>
      <c r="D42" s="26">
        <v>51957</v>
      </c>
      <c r="E42" s="24">
        <v>726.8</v>
      </c>
      <c r="F42" s="9">
        <v>54</v>
      </c>
    </row>
    <row r="43" spans="1:6" ht="14.25">
      <c r="A43" s="15">
        <v>36</v>
      </c>
      <c r="B43" s="23" t="s">
        <v>496</v>
      </c>
      <c r="C43" s="12" t="s">
        <v>324</v>
      </c>
      <c r="D43" s="27">
        <v>49126</v>
      </c>
      <c r="E43" s="25">
        <v>722.2</v>
      </c>
      <c r="F43" s="28">
        <v>28</v>
      </c>
    </row>
    <row r="44" spans="1:6" ht="14.25">
      <c r="A44" s="6">
        <v>37</v>
      </c>
      <c r="B44" s="22" t="s">
        <v>497</v>
      </c>
      <c r="C44" s="5" t="s">
        <v>342</v>
      </c>
      <c r="D44" s="26">
        <v>48349</v>
      </c>
      <c r="E44" s="24">
        <v>681.35</v>
      </c>
      <c r="F44" s="9">
        <v>55</v>
      </c>
    </row>
    <row r="45" spans="1:6" ht="14.25">
      <c r="A45" s="15">
        <v>38</v>
      </c>
      <c r="B45" s="23" t="s">
        <v>498</v>
      </c>
      <c r="C45" s="12" t="s">
        <v>324</v>
      </c>
      <c r="D45" s="27">
        <v>49126</v>
      </c>
      <c r="E45" s="25">
        <v>636.8</v>
      </c>
      <c r="F45" s="28">
        <v>101</v>
      </c>
    </row>
    <row r="46" spans="1:6" ht="14.25">
      <c r="A46" s="6">
        <v>39</v>
      </c>
      <c r="B46" s="22" t="s">
        <v>285</v>
      </c>
      <c r="C46" s="5" t="s">
        <v>55</v>
      </c>
      <c r="D46" s="26">
        <v>49614</v>
      </c>
      <c r="E46" s="24">
        <v>634.78</v>
      </c>
      <c r="F46" s="9">
        <v>29</v>
      </c>
    </row>
    <row r="47" spans="1:6" ht="14.25">
      <c r="A47" s="15">
        <v>40</v>
      </c>
      <c r="B47" s="23" t="s">
        <v>319</v>
      </c>
      <c r="C47" s="12" t="s">
        <v>318</v>
      </c>
      <c r="D47" s="27">
        <v>46327</v>
      </c>
      <c r="E47" s="25">
        <v>629.7</v>
      </c>
      <c r="F47" s="28">
        <v>117</v>
      </c>
    </row>
    <row r="48" spans="1:6" ht="14.25">
      <c r="A48" s="6">
        <v>41</v>
      </c>
      <c r="B48" s="22" t="s">
        <v>499</v>
      </c>
      <c r="C48" s="5" t="s">
        <v>108</v>
      </c>
      <c r="D48" s="26">
        <v>54589</v>
      </c>
      <c r="E48" s="24">
        <v>626.28</v>
      </c>
      <c r="F48" s="9">
        <v>51</v>
      </c>
    </row>
    <row r="49" spans="1:6" ht="14.25">
      <c r="A49" s="15">
        <v>42</v>
      </c>
      <c r="B49" s="23" t="s">
        <v>349</v>
      </c>
      <c r="C49" s="12" t="s">
        <v>350</v>
      </c>
      <c r="D49" s="27">
        <v>47880</v>
      </c>
      <c r="E49" s="25">
        <v>625.6</v>
      </c>
      <c r="F49" s="28">
        <v>31</v>
      </c>
    </row>
    <row r="50" spans="1:6" ht="14.25">
      <c r="A50" s="6">
        <v>43</v>
      </c>
      <c r="B50" s="22" t="s">
        <v>120</v>
      </c>
      <c r="C50" s="5" t="s">
        <v>121</v>
      </c>
      <c r="D50" s="26">
        <v>49614</v>
      </c>
      <c r="E50" s="24">
        <v>616.55</v>
      </c>
      <c r="F50" s="9">
        <v>115</v>
      </c>
    </row>
    <row r="51" spans="1:6" ht="14.25">
      <c r="A51" s="15">
        <v>44</v>
      </c>
      <c r="B51" s="23" t="s">
        <v>500</v>
      </c>
      <c r="C51" s="12" t="s">
        <v>108</v>
      </c>
      <c r="D51" s="27">
        <v>50936</v>
      </c>
      <c r="E51" s="25">
        <v>607.94</v>
      </c>
      <c r="F51" s="28">
        <v>54</v>
      </c>
    </row>
    <row r="52" spans="1:6" ht="14.25">
      <c r="A52" s="6">
        <v>45</v>
      </c>
      <c r="B52" s="22" t="s">
        <v>501</v>
      </c>
      <c r="C52" s="5" t="s">
        <v>250</v>
      </c>
      <c r="D52" s="26">
        <v>52536</v>
      </c>
      <c r="E52" s="24">
        <v>607.7</v>
      </c>
      <c r="F52" s="9">
        <v>94</v>
      </c>
    </row>
    <row r="53" spans="1:6" ht="14.25">
      <c r="A53" s="15">
        <v>46</v>
      </c>
      <c r="B53" s="23" t="s">
        <v>502</v>
      </c>
      <c r="C53" s="12" t="s">
        <v>55</v>
      </c>
      <c r="D53" s="27">
        <v>49614</v>
      </c>
      <c r="E53" s="25">
        <v>601.9</v>
      </c>
      <c r="F53" s="28">
        <v>40</v>
      </c>
    </row>
    <row r="54" spans="1:6" ht="14.25">
      <c r="A54" s="6">
        <v>47</v>
      </c>
      <c r="B54" s="22" t="s">
        <v>284</v>
      </c>
      <c r="C54" s="5" t="s">
        <v>55</v>
      </c>
      <c r="D54" s="26">
        <v>49614</v>
      </c>
      <c r="E54" s="24">
        <v>587.29</v>
      </c>
      <c r="F54" s="9">
        <v>124</v>
      </c>
    </row>
    <row r="55" spans="1:6" ht="14.25">
      <c r="A55" s="15">
        <v>48</v>
      </c>
      <c r="B55" s="23" t="s">
        <v>503</v>
      </c>
      <c r="C55" s="12" t="s">
        <v>291</v>
      </c>
      <c r="D55" s="27">
        <v>42705</v>
      </c>
      <c r="E55" s="25">
        <v>584.56</v>
      </c>
      <c r="F55" s="28">
        <v>59</v>
      </c>
    </row>
    <row r="56" spans="1:6" ht="14.25">
      <c r="A56" s="6">
        <v>49</v>
      </c>
      <c r="B56" s="22" t="s">
        <v>504</v>
      </c>
      <c r="C56" s="5" t="s">
        <v>428</v>
      </c>
      <c r="D56" s="26">
        <v>48274</v>
      </c>
      <c r="E56" s="24">
        <v>578.18</v>
      </c>
      <c r="F56" s="9">
        <v>26</v>
      </c>
    </row>
    <row r="57" spans="1:6" ht="14.25">
      <c r="A57" s="15">
        <v>50</v>
      </c>
      <c r="B57" s="23" t="s">
        <v>333</v>
      </c>
      <c r="C57" s="12" t="s">
        <v>55</v>
      </c>
      <c r="D57" s="27">
        <v>49614</v>
      </c>
      <c r="E57" s="25">
        <v>570.58</v>
      </c>
      <c r="F57" s="28">
        <v>126</v>
      </c>
    </row>
    <row r="58" ht="12.75">
      <c r="F58" s="29"/>
    </row>
    <row r="59" spans="1:6" ht="37.5" customHeight="1">
      <c r="A59" s="141" t="s">
        <v>533</v>
      </c>
      <c r="B59" s="142"/>
      <c r="C59" s="142"/>
      <c r="D59" s="142"/>
      <c r="E59" s="142"/>
      <c r="F59" s="142"/>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
      <c r="A1" s="57" t="s">
        <v>26</v>
      </c>
      <c r="B1" s="58"/>
      <c r="C1" s="58"/>
      <c r="D1" s="58"/>
      <c r="E1" s="58"/>
      <c r="F1" s="58"/>
    </row>
    <row r="3" spans="1:6" ht="15">
      <c r="A3" s="68" t="s">
        <v>505</v>
      </c>
      <c r="B3" s="5"/>
      <c r="C3" s="5"/>
      <c r="D3" s="5"/>
      <c r="E3" s="135" t="s">
        <v>31</v>
      </c>
      <c r="F3" s="136"/>
    </row>
    <row r="4" spans="1:6" ht="14.25">
      <c r="A4" s="72" t="s">
        <v>113</v>
      </c>
      <c r="B4" s="5"/>
      <c r="C4" s="5"/>
      <c r="D4" s="5"/>
      <c r="E4" s="137"/>
      <c r="F4" s="138"/>
    </row>
    <row r="5" spans="1:6" ht="14.25">
      <c r="A5" s="5"/>
      <c r="B5" s="5"/>
      <c r="C5" s="5"/>
      <c r="D5" s="5"/>
      <c r="E5" s="5"/>
      <c r="F5" s="5"/>
    </row>
    <row r="6" spans="1:6" ht="14.25">
      <c r="A6" s="66"/>
      <c r="B6" s="66"/>
      <c r="C6" s="66"/>
      <c r="D6" s="67"/>
      <c r="E6" s="67" t="s">
        <v>48</v>
      </c>
      <c r="F6" s="67" t="s">
        <v>50</v>
      </c>
    </row>
    <row r="7" spans="1:6" ht="15.75">
      <c r="A7" s="67" t="s">
        <v>45</v>
      </c>
      <c r="B7" s="67" t="s">
        <v>56</v>
      </c>
      <c r="C7" s="67" t="s">
        <v>46</v>
      </c>
      <c r="D7" s="67" t="s">
        <v>47</v>
      </c>
      <c r="E7" s="67" t="s">
        <v>49</v>
      </c>
      <c r="F7" s="67" t="s">
        <v>51</v>
      </c>
    </row>
    <row r="8" spans="1:6" ht="14.25">
      <c r="A8" s="6">
        <v>1</v>
      </c>
      <c r="B8" s="22" t="s">
        <v>286</v>
      </c>
      <c r="C8" s="5" t="s">
        <v>287</v>
      </c>
      <c r="D8" s="26">
        <v>50710</v>
      </c>
      <c r="E8" s="24">
        <v>3510.32</v>
      </c>
      <c r="F8" s="9">
        <v>334</v>
      </c>
    </row>
    <row r="9" spans="1:6" ht="14.25">
      <c r="A9" s="15">
        <v>2</v>
      </c>
      <c r="B9" s="23" t="s">
        <v>346</v>
      </c>
      <c r="C9" s="12" t="s">
        <v>341</v>
      </c>
      <c r="D9" s="27">
        <v>54193</v>
      </c>
      <c r="E9" s="25">
        <v>278.955</v>
      </c>
      <c r="F9" s="28">
        <v>269</v>
      </c>
    </row>
    <row r="10" spans="1:6" ht="14.25">
      <c r="A10" s="6">
        <v>3</v>
      </c>
      <c r="B10" s="22" t="s">
        <v>124</v>
      </c>
      <c r="C10" s="5" t="s">
        <v>250</v>
      </c>
      <c r="D10" s="26">
        <v>46692</v>
      </c>
      <c r="E10" s="24">
        <v>83</v>
      </c>
      <c r="F10" s="9">
        <v>242</v>
      </c>
    </row>
    <row r="11" spans="1:6" ht="14.25">
      <c r="A11" s="15">
        <v>4</v>
      </c>
      <c r="B11" s="23" t="s">
        <v>506</v>
      </c>
      <c r="C11" s="12" t="s">
        <v>353</v>
      </c>
      <c r="D11" s="27">
        <v>48914</v>
      </c>
      <c r="E11" s="25">
        <v>185.785</v>
      </c>
      <c r="F11" s="28">
        <v>224</v>
      </c>
    </row>
    <row r="12" spans="1:6" ht="14.25">
      <c r="A12" s="6">
        <v>5</v>
      </c>
      <c r="B12" s="22" t="s">
        <v>507</v>
      </c>
      <c r="C12" s="5" t="s">
        <v>508</v>
      </c>
      <c r="D12" s="26">
        <v>45261</v>
      </c>
      <c r="E12" s="24">
        <v>302.52</v>
      </c>
      <c r="F12" s="9">
        <v>223</v>
      </c>
    </row>
    <row r="13" spans="1:6" ht="14.25">
      <c r="A13" s="15">
        <v>6</v>
      </c>
      <c r="B13" s="23" t="s">
        <v>54</v>
      </c>
      <c r="C13" s="12" t="s">
        <v>53</v>
      </c>
      <c r="D13" s="27">
        <v>49522</v>
      </c>
      <c r="E13" s="25">
        <v>5310.86</v>
      </c>
      <c r="F13" s="28">
        <v>211</v>
      </c>
    </row>
    <row r="14" spans="1:6" ht="14.25">
      <c r="A14" s="6">
        <v>7</v>
      </c>
      <c r="B14" s="22" t="s">
        <v>509</v>
      </c>
      <c r="C14" s="5" t="s">
        <v>353</v>
      </c>
      <c r="D14" s="26">
        <v>43619</v>
      </c>
      <c r="E14" s="24">
        <v>110.765</v>
      </c>
      <c r="F14" s="9">
        <v>210</v>
      </c>
    </row>
    <row r="15" spans="1:6" ht="14.25">
      <c r="A15" s="15">
        <v>8</v>
      </c>
      <c r="B15" s="23" t="s">
        <v>288</v>
      </c>
      <c r="C15" s="12" t="s">
        <v>287</v>
      </c>
      <c r="D15" s="27">
        <v>53448</v>
      </c>
      <c r="E15" s="25">
        <v>1497.96</v>
      </c>
      <c r="F15" s="28">
        <v>198</v>
      </c>
    </row>
    <row r="16" spans="1:6" ht="14.25">
      <c r="A16" s="6">
        <v>9</v>
      </c>
      <c r="B16" s="22" t="s">
        <v>298</v>
      </c>
      <c r="C16" s="5" t="s">
        <v>122</v>
      </c>
      <c r="D16" s="26">
        <v>49491</v>
      </c>
      <c r="E16" s="24">
        <v>10.325</v>
      </c>
      <c r="F16" s="9">
        <v>196</v>
      </c>
    </row>
    <row r="17" spans="1:6" ht="14.25">
      <c r="A17" s="15">
        <v>10</v>
      </c>
      <c r="B17" s="23" t="s">
        <v>128</v>
      </c>
      <c r="C17" s="12" t="s">
        <v>129</v>
      </c>
      <c r="D17" s="27">
        <v>49491</v>
      </c>
      <c r="E17" s="25">
        <v>301.075</v>
      </c>
      <c r="F17" s="28">
        <v>182</v>
      </c>
    </row>
    <row r="18" spans="1:6" ht="14.25">
      <c r="A18" s="6">
        <v>11</v>
      </c>
      <c r="B18" s="22" t="s">
        <v>510</v>
      </c>
      <c r="C18" s="5" t="s">
        <v>511</v>
      </c>
      <c r="D18" s="26">
        <v>48122</v>
      </c>
      <c r="E18" s="24">
        <v>161.17</v>
      </c>
      <c r="F18" s="9">
        <v>181</v>
      </c>
    </row>
    <row r="19" spans="1:6" ht="14.25">
      <c r="A19" s="15">
        <v>12</v>
      </c>
      <c r="B19" s="23" t="s">
        <v>512</v>
      </c>
      <c r="C19" s="12" t="s">
        <v>251</v>
      </c>
      <c r="D19" s="27">
        <v>54728</v>
      </c>
      <c r="E19" s="25">
        <v>240.6</v>
      </c>
      <c r="F19" s="28">
        <v>175</v>
      </c>
    </row>
    <row r="20" spans="1:6" ht="14.25">
      <c r="A20" s="6">
        <v>13</v>
      </c>
      <c r="B20" s="22" t="s">
        <v>513</v>
      </c>
      <c r="C20" s="5" t="s">
        <v>526</v>
      </c>
      <c r="D20" s="26">
        <v>47027</v>
      </c>
      <c r="E20" s="24">
        <v>42.4</v>
      </c>
      <c r="F20" s="9">
        <v>166</v>
      </c>
    </row>
    <row r="21" spans="1:6" ht="14.25">
      <c r="A21" s="15">
        <v>14</v>
      </c>
      <c r="B21" s="23" t="s">
        <v>125</v>
      </c>
      <c r="C21" s="12" t="s">
        <v>253</v>
      </c>
      <c r="D21" s="27">
        <v>49857</v>
      </c>
      <c r="E21" s="25">
        <v>186.83</v>
      </c>
      <c r="F21" s="28">
        <v>166</v>
      </c>
    </row>
    <row r="22" spans="1:6" ht="14.25">
      <c r="A22" s="6">
        <v>15</v>
      </c>
      <c r="B22" s="22" t="s">
        <v>320</v>
      </c>
      <c r="C22" s="5" t="s">
        <v>321</v>
      </c>
      <c r="D22" s="26">
        <v>47088</v>
      </c>
      <c r="E22" s="24">
        <v>1468.41</v>
      </c>
      <c r="F22" s="9">
        <v>160</v>
      </c>
    </row>
    <row r="23" spans="1:6" ht="14.25">
      <c r="A23" s="15">
        <v>16</v>
      </c>
      <c r="B23" s="23" t="s">
        <v>299</v>
      </c>
      <c r="C23" s="12" t="s">
        <v>119</v>
      </c>
      <c r="D23" s="27">
        <v>51683</v>
      </c>
      <c r="E23" s="25">
        <v>66.15</v>
      </c>
      <c r="F23" s="28">
        <v>153</v>
      </c>
    </row>
    <row r="24" spans="1:6" ht="14.25">
      <c r="A24" s="6">
        <v>17</v>
      </c>
      <c r="B24" s="22" t="s">
        <v>327</v>
      </c>
      <c r="C24" s="5" t="s">
        <v>253</v>
      </c>
      <c r="D24" s="26">
        <v>49857</v>
      </c>
      <c r="E24" s="24">
        <v>569.37</v>
      </c>
      <c r="F24" s="9">
        <v>149</v>
      </c>
    </row>
    <row r="25" spans="1:6" ht="14.25">
      <c r="A25" s="15">
        <v>18</v>
      </c>
      <c r="B25" s="23" t="s">
        <v>289</v>
      </c>
      <c r="C25" s="12" t="s">
        <v>111</v>
      </c>
      <c r="D25" s="27">
        <v>41244</v>
      </c>
      <c r="E25" s="25">
        <v>747.54</v>
      </c>
      <c r="F25" s="28">
        <v>146</v>
      </c>
    </row>
    <row r="26" spans="1:6" ht="14.25">
      <c r="A26" s="6">
        <v>19</v>
      </c>
      <c r="B26" s="22" t="s">
        <v>5</v>
      </c>
      <c r="C26" s="5" t="s">
        <v>7</v>
      </c>
      <c r="D26" s="26">
        <v>48000</v>
      </c>
      <c r="E26" s="24">
        <v>126.815</v>
      </c>
      <c r="F26" s="9">
        <v>143</v>
      </c>
    </row>
    <row r="27" spans="1:6" ht="14.25">
      <c r="A27" s="15">
        <v>20</v>
      </c>
      <c r="B27" s="23" t="s">
        <v>514</v>
      </c>
      <c r="C27" s="12" t="s">
        <v>251</v>
      </c>
      <c r="D27" s="27">
        <v>52048</v>
      </c>
      <c r="E27" s="25">
        <v>65.205</v>
      </c>
      <c r="F27" s="28">
        <v>142</v>
      </c>
    </row>
    <row r="28" spans="1:6" ht="14.25">
      <c r="A28" s="6">
        <v>21</v>
      </c>
      <c r="B28" s="22" t="s">
        <v>2</v>
      </c>
      <c r="C28" s="5" t="s">
        <v>108</v>
      </c>
      <c r="D28" s="26">
        <v>52763</v>
      </c>
      <c r="E28" s="24">
        <v>1460.71</v>
      </c>
      <c r="F28" s="9">
        <v>142</v>
      </c>
    </row>
    <row r="29" spans="1:6" ht="14.25">
      <c r="A29" s="15">
        <v>22</v>
      </c>
      <c r="B29" s="23" t="s">
        <v>311</v>
      </c>
      <c r="C29" s="12" t="s">
        <v>109</v>
      </c>
      <c r="D29" s="27">
        <v>49065</v>
      </c>
      <c r="E29" s="25">
        <v>447.92</v>
      </c>
      <c r="F29" s="28">
        <v>142</v>
      </c>
    </row>
    <row r="30" spans="1:6" ht="14.25">
      <c r="A30" s="6">
        <v>23</v>
      </c>
      <c r="B30" s="22" t="s">
        <v>303</v>
      </c>
      <c r="C30" s="5" t="s">
        <v>111</v>
      </c>
      <c r="D30" s="26">
        <v>41244</v>
      </c>
      <c r="E30" s="24">
        <v>856</v>
      </c>
      <c r="F30" s="9">
        <v>140</v>
      </c>
    </row>
    <row r="31" spans="1:6" ht="14.25">
      <c r="A31" s="15">
        <v>24</v>
      </c>
      <c r="B31" s="23" t="s">
        <v>326</v>
      </c>
      <c r="C31" s="12" t="s">
        <v>527</v>
      </c>
      <c r="D31" s="27">
        <v>52977</v>
      </c>
      <c r="E31" s="25">
        <v>398.655</v>
      </c>
      <c r="F31" s="28">
        <v>139</v>
      </c>
    </row>
    <row r="32" spans="1:6" ht="14.25">
      <c r="A32" s="6">
        <v>25</v>
      </c>
      <c r="B32" s="22" t="s">
        <v>3</v>
      </c>
      <c r="C32" s="5" t="s">
        <v>4</v>
      </c>
      <c r="D32" s="26">
        <v>45627</v>
      </c>
      <c r="E32" s="24">
        <v>872.61</v>
      </c>
      <c r="F32" s="9">
        <v>137</v>
      </c>
    </row>
    <row r="33" spans="1:6" ht="14.25">
      <c r="A33" s="15">
        <v>26</v>
      </c>
      <c r="B33" s="23" t="s">
        <v>309</v>
      </c>
      <c r="C33" s="12" t="s">
        <v>119</v>
      </c>
      <c r="D33" s="27">
        <v>51318</v>
      </c>
      <c r="E33" s="25">
        <v>29.175</v>
      </c>
      <c r="F33" s="28">
        <v>133</v>
      </c>
    </row>
    <row r="34" spans="1:6" ht="14.25">
      <c r="A34" s="6">
        <v>27</v>
      </c>
      <c r="B34" s="22" t="s">
        <v>310</v>
      </c>
      <c r="C34" s="5" t="s">
        <v>305</v>
      </c>
      <c r="D34" s="26">
        <v>51957</v>
      </c>
      <c r="E34" s="24">
        <v>216.73</v>
      </c>
      <c r="F34" s="9">
        <v>132</v>
      </c>
    </row>
    <row r="35" spans="1:6" ht="14.25">
      <c r="A35" s="15">
        <v>28</v>
      </c>
      <c r="B35" s="23" t="s">
        <v>126</v>
      </c>
      <c r="C35" s="12" t="s">
        <v>110</v>
      </c>
      <c r="D35" s="27">
        <v>46235</v>
      </c>
      <c r="E35" s="25">
        <v>25.425</v>
      </c>
      <c r="F35" s="28">
        <v>128</v>
      </c>
    </row>
    <row r="36" spans="1:6" ht="14.25">
      <c r="A36" s="6">
        <v>29</v>
      </c>
      <c r="B36" s="22" t="s">
        <v>515</v>
      </c>
      <c r="C36" s="5" t="s">
        <v>109</v>
      </c>
      <c r="D36" s="26">
        <v>49065</v>
      </c>
      <c r="E36" s="24">
        <v>346.9</v>
      </c>
      <c r="F36" s="9">
        <v>127</v>
      </c>
    </row>
    <row r="37" spans="1:6" ht="14.25">
      <c r="A37" s="15">
        <v>30</v>
      </c>
      <c r="B37" s="23" t="s">
        <v>333</v>
      </c>
      <c r="C37" s="12" t="s">
        <v>55</v>
      </c>
      <c r="D37" s="27">
        <v>49614</v>
      </c>
      <c r="E37" s="25">
        <v>570.58</v>
      </c>
      <c r="F37" s="28">
        <v>126</v>
      </c>
    </row>
    <row r="38" spans="1:6" ht="14.25">
      <c r="A38" s="6">
        <v>31</v>
      </c>
      <c r="B38" s="22" t="s">
        <v>6</v>
      </c>
      <c r="C38" s="5" t="s">
        <v>251</v>
      </c>
      <c r="D38" s="26">
        <v>51318</v>
      </c>
      <c r="E38" s="24">
        <v>14.165</v>
      </c>
      <c r="F38" s="9">
        <v>126</v>
      </c>
    </row>
    <row r="39" spans="1:6" ht="14.25">
      <c r="A39" s="15">
        <v>32</v>
      </c>
      <c r="B39" s="23" t="s">
        <v>314</v>
      </c>
      <c r="C39" s="12" t="s">
        <v>127</v>
      </c>
      <c r="D39" s="27">
        <v>46082</v>
      </c>
      <c r="E39" s="25">
        <v>511.79</v>
      </c>
      <c r="F39" s="28">
        <v>124</v>
      </c>
    </row>
    <row r="40" spans="1:6" ht="14.25">
      <c r="A40" s="6">
        <v>33</v>
      </c>
      <c r="B40" s="22" t="s">
        <v>284</v>
      </c>
      <c r="C40" s="5" t="s">
        <v>55</v>
      </c>
      <c r="D40" s="26">
        <v>49614</v>
      </c>
      <c r="E40" s="24">
        <v>587.29</v>
      </c>
      <c r="F40" s="9">
        <v>124</v>
      </c>
    </row>
    <row r="41" spans="1:6" ht="14.25">
      <c r="A41" s="15">
        <v>34</v>
      </c>
      <c r="B41" s="23" t="s">
        <v>123</v>
      </c>
      <c r="C41" s="12" t="s">
        <v>110</v>
      </c>
      <c r="D41" s="27">
        <v>46235</v>
      </c>
      <c r="E41" s="25">
        <v>18.45</v>
      </c>
      <c r="F41" s="28">
        <v>121</v>
      </c>
    </row>
    <row r="42" spans="1:6" ht="14.25">
      <c r="A42" s="6">
        <v>35</v>
      </c>
      <c r="B42" s="22" t="s">
        <v>516</v>
      </c>
      <c r="C42" s="5" t="s">
        <v>517</v>
      </c>
      <c r="D42" s="26">
        <v>50771</v>
      </c>
      <c r="E42" s="24">
        <v>303.16</v>
      </c>
      <c r="F42" s="9">
        <v>117</v>
      </c>
    </row>
    <row r="43" spans="1:6" ht="14.25">
      <c r="A43" s="15">
        <v>36</v>
      </c>
      <c r="B43" s="23" t="s">
        <v>319</v>
      </c>
      <c r="C43" s="12" t="s">
        <v>318</v>
      </c>
      <c r="D43" s="27">
        <v>46327</v>
      </c>
      <c r="E43" s="25">
        <v>629.7</v>
      </c>
      <c r="F43" s="28">
        <v>117</v>
      </c>
    </row>
    <row r="44" spans="1:6" ht="14.25">
      <c r="A44" s="6">
        <v>37</v>
      </c>
      <c r="B44" s="22" t="s">
        <v>313</v>
      </c>
      <c r="C44" s="5" t="s">
        <v>291</v>
      </c>
      <c r="D44" s="26">
        <v>42705</v>
      </c>
      <c r="E44" s="24">
        <v>371.79</v>
      </c>
      <c r="F44" s="9">
        <v>116</v>
      </c>
    </row>
    <row r="45" spans="1:6" ht="14.25">
      <c r="A45" s="15">
        <v>38</v>
      </c>
      <c r="B45" s="23" t="s">
        <v>120</v>
      </c>
      <c r="C45" s="12" t="s">
        <v>121</v>
      </c>
      <c r="D45" s="27">
        <v>49614</v>
      </c>
      <c r="E45" s="25">
        <v>616.55</v>
      </c>
      <c r="F45" s="28">
        <v>115</v>
      </c>
    </row>
    <row r="46" spans="1:6" ht="14.25">
      <c r="A46" s="6">
        <v>39</v>
      </c>
      <c r="B46" s="22" t="s">
        <v>518</v>
      </c>
      <c r="C46" s="5" t="s">
        <v>109</v>
      </c>
      <c r="D46" s="26">
        <v>46722</v>
      </c>
      <c r="E46" s="24">
        <v>97.24</v>
      </c>
      <c r="F46" s="9">
        <v>114</v>
      </c>
    </row>
    <row r="47" spans="1:6" ht="14.25">
      <c r="A47" s="15">
        <v>40</v>
      </c>
      <c r="B47" s="23" t="s">
        <v>300</v>
      </c>
      <c r="C47" s="12" t="s">
        <v>301</v>
      </c>
      <c r="D47" s="27">
        <v>51806</v>
      </c>
      <c r="E47" s="25">
        <v>1417.05</v>
      </c>
      <c r="F47" s="28">
        <v>112</v>
      </c>
    </row>
    <row r="48" spans="1:6" ht="14.25">
      <c r="A48" s="6">
        <v>41</v>
      </c>
      <c r="B48" s="22" t="s">
        <v>317</v>
      </c>
      <c r="C48" s="5" t="s">
        <v>318</v>
      </c>
      <c r="D48" s="26">
        <v>46327</v>
      </c>
      <c r="E48" s="24">
        <v>429.1</v>
      </c>
      <c r="F48" s="9">
        <v>112</v>
      </c>
    </row>
    <row r="49" spans="1:6" ht="14.25">
      <c r="A49" s="15">
        <v>42</v>
      </c>
      <c r="B49" s="23" t="s">
        <v>354</v>
      </c>
      <c r="C49" s="12" t="s">
        <v>291</v>
      </c>
      <c r="D49" s="27">
        <v>46631</v>
      </c>
      <c r="E49" s="25">
        <v>141.83</v>
      </c>
      <c r="F49" s="28">
        <v>111</v>
      </c>
    </row>
    <row r="50" spans="1:6" ht="14.25">
      <c r="A50" s="6">
        <v>43</v>
      </c>
      <c r="B50" s="22" t="s">
        <v>519</v>
      </c>
      <c r="C50" s="5" t="s">
        <v>312</v>
      </c>
      <c r="D50" s="26">
        <v>51653</v>
      </c>
      <c r="E50" s="24">
        <v>468.15</v>
      </c>
      <c r="F50" s="9">
        <v>111</v>
      </c>
    </row>
    <row r="51" spans="1:6" ht="14.25">
      <c r="A51" s="15">
        <v>44</v>
      </c>
      <c r="B51" s="23" t="s">
        <v>52</v>
      </c>
      <c r="C51" s="12" t="s">
        <v>53</v>
      </c>
      <c r="D51" s="27">
        <v>51471</v>
      </c>
      <c r="E51" s="25">
        <v>2428.24</v>
      </c>
      <c r="F51" s="28">
        <v>111</v>
      </c>
    </row>
    <row r="52" spans="1:6" ht="14.25">
      <c r="A52" s="6">
        <v>45</v>
      </c>
      <c r="B52" s="22" t="s">
        <v>520</v>
      </c>
      <c r="C52" s="5" t="s">
        <v>109</v>
      </c>
      <c r="D52" s="26">
        <v>49065</v>
      </c>
      <c r="E52" s="24">
        <v>417.28</v>
      </c>
      <c r="F52" s="9">
        <v>110</v>
      </c>
    </row>
    <row r="53" spans="1:6" ht="14.25">
      <c r="A53" s="15">
        <v>46</v>
      </c>
      <c r="B53" s="23" t="s">
        <v>521</v>
      </c>
      <c r="C53" s="12" t="s">
        <v>324</v>
      </c>
      <c r="D53" s="27">
        <v>49126</v>
      </c>
      <c r="E53" s="25">
        <v>334.3</v>
      </c>
      <c r="F53" s="28">
        <v>110</v>
      </c>
    </row>
    <row r="54" spans="1:6" ht="14.25">
      <c r="A54" s="6">
        <v>47</v>
      </c>
      <c r="B54" s="22" t="s">
        <v>522</v>
      </c>
      <c r="C54" s="5" t="s">
        <v>110</v>
      </c>
      <c r="D54" s="26">
        <v>51957</v>
      </c>
      <c r="E54" s="24">
        <v>281.38</v>
      </c>
      <c r="F54" s="9">
        <v>108</v>
      </c>
    </row>
    <row r="55" spans="1:6" ht="14.25">
      <c r="A55" s="15">
        <v>48</v>
      </c>
      <c r="B55" s="23" t="s">
        <v>315</v>
      </c>
      <c r="C55" s="12" t="s">
        <v>110</v>
      </c>
      <c r="D55" s="27">
        <v>48305</v>
      </c>
      <c r="E55" s="25">
        <v>271.615</v>
      </c>
      <c r="F55" s="28">
        <v>108</v>
      </c>
    </row>
    <row r="56" spans="1:6" ht="14.25">
      <c r="A56" s="6">
        <v>49</v>
      </c>
      <c r="B56" s="22" t="s">
        <v>523</v>
      </c>
      <c r="C56" s="5" t="s">
        <v>524</v>
      </c>
      <c r="D56" s="26">
        <v>44058</v>
      </c>
      <c r="E56" s="24">
        <v>568.71</v>
      </c>
      <c r="F56" s="9">
        <v>103</v>
      </c>
    </row>
    <row r="57" spans="1:6" ht="14.25">
      <c r="A57" s="15">
        <v>50</v>
      </c>
      <c r="B57" s="23" t="s">
        <v>525</v>
      </c>
      <c r="C57" s="12" t="s">
        <v>110</v>
      </c>
      <c r="D57" s="27">
        <v>49400</v>
      </c>
      <c r="E57" s="25">
        <v>72.1</v>
      </c>
      <c r="F57" s="28">
        <v>103</v>
      </c>
    </row>
    <row r="58" ht="12.75">
      <c r="F58" s="29"/>
    </row>
    <row r="59" spans="1:6" ht="37.5" customHeight="1">
      <c r="A59" s="141" t="s">
        <v>533</v>
      </c>
      <c r="B59" s="142"/>
      <c r="C59" s="142"/>
      <c r="D59" s="142"/>
      <c r="E59" s="142"/>
      <c r="F59" s="142"/>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10</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G50"/>
  <sheetViews>
    <sheetView showGridLines="0" zoomScalePageLayoutView="0" workbookViewId="0" topLeftCell="A7">
      <selection activeCell="B21" sqref="B21:B24"/>
    </sheetView>
  </sheetViews>
  <sheetFormatPr defaultColWidth="9.140625" defaultRowHeight="12.75"/>
  <cols>
    <col min="1" max="1" width="23.7109375" style="0" customWidth="1"/>
    <col min="2" max="2" width="16.7109375" style="0" customWidth="1"/>
    <col min="3" max="3" width="11.7109375" style="0" customWidth="1"/>
  </cols>
  <sheetData>
    <row r="1" spans="1:7" ht="15">
      <c r="A1" s="57" t="s">
        <v>67</v>
      </c>
      <c r="B1" s="58"/>
      <c r="C1" s="58"/>
      <c r="D1" s="58"/>
      <c r="E1" s="58"/>
      <c r="F1" s="58"/>
      <c r="G1" s="58"/>
    </row>
    <row r="3" spans="1:7" ht="15">
      <c r="A3" s="68" t="s">
        <v>130</v>
      </c>
      <c r="B3" s="5"/>
      <c r="C3" s="5"/>
      <c r="D3" s="5"/>
      <c r="E3" s="5"/>
      <c r="F3" s="135" t="s">
        <v>31</v>
      </c>
      <c r="G3" s="136"/>
    </row>
    <row r="4" spans="1:7" ht="14.25">
      <c r="A4" s="69" t="s">
        <v>131</v>
      </c>
      <c r="B4" s="5"/>
      <c r="C4" s="5"/>
      <c r="D4" s="5"/>
      <c r="E4" s="5"/>
      <c r="F4" s="137"/>
      <c r="G4" s="138"/>
    </row>
    <row r="5" spans="1:7" ht="14.25">
      <c r="A5" s="20"/>
      <c r="B5" s="5"/>
      <c r="C5" s="5"/>
      <c r="D5" s="5"/>
      <c r="E5" s="5"/>
      <c r="F5" s="5"/>
      <c r="G5" s="5"/>
    </row>
    <row r="6" spans="1:6" ht="14.25">
      <c r="A6" s="70"/>
      <c r="B6" s="71" t="s">
        <v>528</v>
      </c>
      <c r="C6" s="5"/>
      <c r="D6" s="5"/>
      <c r="E6" s="5"/>
      <c r="F6" s="5"/>
    </row>
    <row r="7" spans="1:6" ht="3" customHeight="1">
      <c r="A7" s="21"/>
      <c r="B7" s="4"/>
      <c r="C7" s="5"/>
      <c r="D7" s="5"/>
      <c r="E7" s="5"/>
      <c r="F7" s="5"/>
    </row>
    <row r="8" spans="1:6" ht="14.25">
      <c r="A8" s="78" t="s">
        <v>132</v>
      </c>
      <c r="B8" s="62"/>
      <c r="C8" s="5"/>
      <c r="D8" s="5"/>
      <c r="E8" s="5"/>
      <c r="F8" s="5"/>
    </row>
    <row r="9" spans="1:6" ht="14.25">
      <c r="A9" s="78" t="s">
        <v>34</v>
      </c>
      <c r="B9" s="82">
        <f>B20+B31+B42</f>
        <v>11639.60104604082</v>
      </c>
      <c r="C9" s="5"/>
      <c r="D9" s="5"/>
      <c r="E9" s="5"/>
      <c r="F9" s="5"/>
    </row>
    <row r="10" spans="1:6" ht="14.25">
      <c r="A10" s="8" t="s">
        <v>133</v>
      </c>
      <c r="B10" s="14">
        <f>B21+B32+B43</f>
        <v>313.81409425049185</v>
      </c>
      <c r="C10" s="5"/>
      <c r="D10" s="5"/>
      <c r="E10" s="5"/>
      <c r="F10" s="5"/>
    </row>
    <row r="11" spans="1:6" ht="14.25">
      <c r="A11" s="8" t="s">
        <v>134</v>
      </c>
      <c r="B11" s="14">
        <f aca="true" t="shared" si="0" ref="B11:B17">B22+B33+B44</f>
        <v>320.62342504606556</v>
      </c>
      <c r="C11" s="5"/>
      <c r="D11" s="5"/>
      <c r="E11" s="5"/>
      <c r="F11" s="5"/>
    </row>
    <row r="12" spans="1:6" ht="14.25">
      <c r="A12" s="8" t="s">
        <v>135</v>
      </c>
      <c r="B12" s="14">
        <f t="shared" si="0"/>
        <v>114.26469190786887</v>
      </c>
      <c r="C12" s="5"/>
      <c r="D12" s="5"/>
      <c r="E12" s="5"/>
      <c r="F12" s="5"/>
    </row>
    <row r="13" spans="1:6" ht="14.25">
      <c r="A13" s="8" t="s">
        <v>136</v>
      </c>
      <c r="B13" s="14">
        <f t="shared" si="0"/>
        <v>281.2408509836066</v>
      </c>
      <c r="C13" s="5"/>
      <c r="D13" s="5"/>
      <c r="E13" s="5"/>
      <c r="F13" s="5"/>
    </row>
    <row r="14" spans="1:6" ht="14.25">
      <c r="A14" s="8" t="s">
        <v>137</v>
      </c>
      <c r="B14" s="14">
        <f t="shared" si="0"/>
        <v>1146.4677406232786</v>
      </c>
      <c r="C14" s="5"/>
      <c r="D14" s="5"/>
      <c r="E14" s="5"/>
      <c r="F14" s="5"/>
    </row>
    <row r="15" spans="1:6" ht="14.25">
      <c r="A15" s="8" t="s">
        <v>138</v>
      </c>
      <c r="B15" s="14">
        <f t="shared" si="0"/>
        <v>708.2058489344262</v>
      </c>
      <c r="C15" s="5"/>
      <c r="D15" s="5"/>
      <c r="E15" s="5"/>
      <c r="F15" s="5"/>
    </row>
    <row r="16" spans="1:6" ht="14.25">
      <c r="A16" s="8" t="s">
        <v>139</v>
      </c>
      <c r="B16" s="14">
        <f t="shared" si="0"/>
        <v>820.9797989344262</v>
      </c>
      <c r="C16" s="5"/>
      <c r="D16" s="5"/>
      <c r="E16" s="5"/>
      <c r="F16" s="5"/>
    </row>
    <row r="17" spans="1:6" ht="14.25">
      <c r="A17" s="10" t="s">
        <v>140</v>
      </c>
      <c r="B17" s="107">
        <f t="shared" si="0"/>
        <v>7934.004595360655</v>
      </c>
      <c r="C17" s="5"/>
      <c r="D17" s="5"/>
      <c r="E17" s="5"/>
      <c r="F17" s="5"/>
    </row>
    <row r="18" spans="1:6" ht="14.25">
      <c r="A18" s="5"/>
      <c r="B18" s="14"/>
      <c r="C18" s="5"/>
      <c r="D18" s="5"/>
      <c r="E18" s="5"/>
      <c r="F18" s="5"/>
    </row>
    <row r="19" spans="1:6" ht="14.25">
      <c r="A19" s="78" t="s">
        <v>36</v>
      </c>
      <c r="B19" s="75"/>
      <c r="C19" s="5"/>
      <c r="D19" s="5"/>
      <c r="E19" s="5"/>
      <c r="F19" s="5"/>
    </row>
    <row r="20" spans="1:6" ht="14.25">
      <c r="A20" s="78" t="s">
        <v>34</v>
      </c>
      <c r="B20" s="82">
        <v>5457.958455221147</v>
      </c>
      <c r="C20" s="5"/>
      <c r="D20" s="5"/>
      <c r="E20" s="5"/>
      <c r="F20" s="5"/>
    </row>
    <row r="21" spans="1:6" ht="14.25">
      <c r="A21" s="8" t="s">
        <v>133</v>
      </c>
      <c r="B21" s="14">
        <v>143.06812038163937</v>
      </c>
      <c r="C21" s="5"/>
      <c r="D21" s="5"/>
      <c r="E21" s="5"/>
      <c r="F21" s="5"/>
    </row>
    <row r="22" spans="1:6" ht="14.25">
      <c r="A22" s="8" t="s">
        <v>134</v>
      </c>
      <c r="B22" s="14">
        <v>140.37184876737706</v>
      </c>
      <c r="C22" s="5"/>
      <c r="D22" s="5"/>
      <c r="E22" s="5"/>
      <c r="F22" s="5"/>
    </row>
    <row r="23" spans="1:6" ht="14.25">
      <c r="A23" s="8" t="s">
        <v>135</v>
      </c>
      <c r="B23" s="14">
        <v>45.67421853081968</v>
      </c>
      <c r="C23" s="5"/>
      <c r="D23" s="5"/>
      <c r="E23" s="5"/>
      <c r="F23" s="5"/>
    </row>
    <row r="24" spans="1:6" ht="14.25">
      <c r="A24" s="8" t="s">
        <v>136</v>
      </c>
      <c r="B24" s="14">
        <v>117.25188377049182</v>
      </c>
      <c r="C24" s="14"/>
      <c r="D24" s="131"/>
      <c r="E24" s="5"/>
      <c r="F24" s="5"/>
    </row>
    <row r="25" spans="1:6" ht="14.25">
      <c r="A25" s="8" t="s">
        <v>137</v>
      </c>
      <c r="B25" s="14">
        <v>418.66233375442624</v>
      </c>
      <c r="C25" s="14"/>
      <c r="D25" s="5"/>
      <c r="E25" s="5"/>
      <c r="F25" s="5"/>
    </row>
    <row r="26" spans="1:2" ht="14.25">
      <c r="A26" s="8" t="s">
        <v>138</v>
      </c>
      <c r="B26" s="14">
        <v>248.76498126229507</v>
      </c>
    </row>
    <row r="27" spans="1:2" ht="14.25">
      <c r="A27" s="8" t="s">
        <v>139</v>
      </c>
      <c r="B27" s="14">
        <v>319.9985261639344</v>
      </c>
    </row>
    <row r="28" spans="1:4" ht="14.25">
      <c r="A28" s="10" t="s">
        <v>140</v>
      </c>
      <c r="B28" s="32">
        <v>4024.1665425901638</v>
      </c>
      <c r="C28" s="33"/>
      <c r="D28" s="113"/>
    </row>
    <row r="29" ht="12.75">
      <c r="B29" s="33"/>
    </row>
    <row r="30" spans="1:2" ht="14.25">
      <c r="A30" s="78" t="s">
        <v>37</v>
      </c>
      <c r="B30" s="75"/>
    </row>
    <row r="31" spans="1:4" ht="14.25">
      <c r="A31" s="78" t="s">
        <v>34</v>
      </c>
      <c r="B31" s="82">
        <v>3677.430676803279</v>
      </c>
      <c r="D31" s="5"/>
    </row>
    <row r="32" spans="1:2" ht="14.25">
      <c r="A32" s="8" t="s">
        <v>133</v>
      </c>
      <c r="B32" s="14">
        <v>65.94135493442623</v>
      </c>
    </row>
    <row r="33" spans="1:2" ht="14.25">
      <c r="A33" s="8" t="s">
        <v>134</v>
      </c>
      <c r="B33" s="14">
        <v>70.28251070491802</v>
      </c>
    </row>
    <row r="34" spans="1:2" ht="14.25">
      <c r="A34" s="8" t="s">
        <v>135</v>
      </c>
      <c r="B34" s="14">
        <v>27.878227475409837</v>
      </c>
    </row>
    <row r="35" spans="1:2" ht="14.25">
      <c r="A35" s="8" t="s">
        <v>136</v>
      </c>
      <c r="B35" s="14">
        <v>64.17534426229508</v>
      </c>
    </row>
    <row r="36" spans="1:2" ht="14.25">
      <c r="A36" s="8" t="s">
        <v>137</v>
      </c>
      <c r="B36" s="14">
        <v>244.7387183442623</v>
      </c>
    </row>
    <row r="37" spans="1:2" ht="14.25">
      <c r="A37" s="8" t="s">
        <v>138</v>
      </c>
      <c r="B37" s="14">
        <v>167.7087529180328</v>
      </c>
    </row>
    <row r="38" spans="1:2" ht="14.25">
      <c r="A38" s="8" t="s">
        <v>139</v>
      </c>
      <c r="B38" s="14">
        <v>225.50556785245902</v>
      </c>
    </row>
    <row r="39" spans="1:2" ht="14.25">
      <c r="A39" s="10" t="s">
        <v>140</v>
      </c>
      <c r="B39" s="32">
        <v>2811.2002003114753</v>
      </c>
    </row>
    <row r="40" ht="12.75">
      <c r="B40" s="33"/>
    </row>
    <row r="41" spans="1:2" ht="14.25">
      <c r="A41" s="78" t="s">
        <v>38</v>
      </c>
      <c r="B41" s="82"/>
    </row>
    <row r="42" spans="1:4" ht="14.25">
      <c r="A42" s="78" t="s">
        <v>34</v>
      </c>
      <c r="B42" s="82">
        <v>2504.2119140163936</v>
      </c>
      <c r="D42" s="5"/>
    </row>
    <row r="43" spans="1:2" ht="14.25">
      <c r="A43" s="8" t="s">
        <v>133</v>
      </c>
      <c r="B43" s="14">
        <v>104.80461893442623</v>
      </c>
    </row>
    <row r="44" spans="1:2" ht="14.25">
      <c r="A44" s="8" t="s">
        <v>134</v>
      </c>
      <c r="B44" s="14">
        <v>109.9690655737705</v>
      </c>
    </row>
    <row r="45" spans="1:2" ht="14.25">
      <c r="A45" s="8" t="s">
        <v>135</v>
      </c>
      <c r="B45" s="14">
        <v>40.71224590163934</v>
      </c>
    </row>
    <row r="46" spans="1:2" ht="14.25">
      <c r="A46" s="8" t="s">
        <v>136</v>
      </c>
      <c r="B46" s="14">
        <v>99.81362295081968</v>
      </c>
    </row>
    <row r="47" spans="1:2" ht="14.25">
      <c r="A47" s="8" t="s">
        <v>137</v>
      </c>
      <c r="B47" s="14">
        <v>483.0666885245901</v>
      </c>
    </row>
    <row r="48" spans="1:2" ht="14.25">
      <c r="A48" s="8" t="s">
        <v>138</v>
      </c>
      <c r="B48" s="14">
        <v>291.73211475409835</v>
      </c>
    </row>
    <row r="49" spans="1:2" ht="14.25">
      <c r="A49" s="8" t="s">
        <v>139</v>
      </c>
      <c r="B49" s="14">
        <v>275.47570491803276</v>
      </c>
    </row>
    <row r="50" spans="1:2" ht="14.25">
      <c r="A50" s="10" t="s">
        <v>140</v>
      </c>
      <c r="B50" s="32">
        <v>1098.6378524590164</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7" r:id="rId1"/>
  <headerFooter alignWithMargins="0">
    <oddFooter>&amp;L&amp;"Calibri,Regular"MSRB Quarterly Statistical Summaries&amp;R&amp;"Calibri,Regular"Page 11</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G50"/>
  <sheetViews>
    <sheetView showGridLines="0" zoomScalePageLayoutView="0" workbookViewId="0" topLeftCell="A1">
      <selection activeCell="B21" sqref="B21:B24"/>
    </sheetView>
  </sheetViews>
  <sheetFormatPr defaultColWidth="9.140625" defaultRowHeight="12.75"/>
  <cols>
    <col min="1" max="1" width="23.7109375" style="0" customWidth="1"/>
    <col min="2" max="2" width="16.7109375" style="0" customWidth="1"/>
    <col min="3" max="3" width="11.8515625" style="0" customWidth="1"/>
  </cols>
  <sheetData>
    <row r="1" spans="1:7" ht="15">
      <c r="A1" s="57" t="s">
        <v>67</v>
      </c>
      <c r="B1" s="58"/>
      <c r="C1" s="58"/>
      <c r="D1" s="58"/>
      <c r="E1" s="58"/>
      <c r="F1" s="58"/>
      <c r="G1" s="58"/>
    </row>
    <row r="3" spans="1:7" ht="15">
      <c r="A3" s="68" t="s">
        <v>130</v>
      </c>
      <c r="B3" s="5"/>
      <c r="C3" s="5"/>
      <c r="D3" s="5"/>
      <c r="E3" s="5"/>
      <c r="F3" s="135" t="s">
        <v>31</v>
      </c>
      <c r="G3" s="136"/>
    </row>
    <row r="4" spans="1:7" ht="14.25">
      <c r="A4" s="69" t="s">
        <v>141</v>
      </c>
      <c r="B4" s="5"/>
      <c r="C4" s="5"/>
      <c r="D4" s="5"/>
      <c r="E4" s="5"/>
      <c r="F4" s="137"/>
      <c r="G4" s="138"/>
    </row>
    <row r="5" spans="1:7" ht="14.25">
      <c r="A5" s="20"/>
      <c r="B5" s="5"/>
      <c r="C5" s="5"/>
      <c r="D5" s="5"/>
      <c r="E5" s="5"/>
      <c r="F5" s="5"/>
      <c r="G5" s="5"/>
    </row>
    <row r="6" spans="1:6" ht="14.25">
      <c r="A6" s="70"/>
      <c r="B6" s="71" t="s">
        <v>528</v>
      </c>
      <c r="C6" s="5"/>
      <c r="D6" s="5"/>
      <c r="E6" s="5"/>
      <c r="F6" s="5"/>
    </row>
    <row r="7" spans="1:6" ht="3" customHeight="1">
      <c r="A7" s="21"/>
      <c r="B7" s="4"/>
      <c r="C7" s="5"/>
      <c r="D7" s="5"/>
      <c r="E7" s="5"/>
      <c r="F7" s="5"/>
    </row>
    <row r="8" spans="1:6" ht="14.25">
      <c r="A8" s="78" t="s">
        <v>132</v>
      </c>
      <c r="B8" s="62"/>
      <c r="C8" s="5"/>
      <c r="D8" s="5"/>
      <c r="E8" s="5"/>
      <c r="F8" s="5"/>
    </row>
    <row r="9" spans="1:6" ht="14.25">
      <c r="A9" s="78" t="s">
        <v>34</v>
      </c>
      <c r="B9" s="83">
        <f>B20+B31+B42</f>
        <v>39189.901639344265</v>
      </c>
      <c r="C9" s="5"/>
      <c r="D9" s="5"/>
      <c r="E9" s="5"/>
      <c r="F9" s="5"/>
    </row>
    <row r="10" spans="1:6" ht="14.25">
      <c r="A10" s="8" t="s">
        <v>133</v>
      </c>
      <c r="B10" s="9">
        <f>B21+B32+B43</f>
        <v>20162.196721311477</v>
      </c>
      <c r="C10" s="5"/>
      <c r="D10" s="5"/>
      <c r="E10" s="5"/>
      <c r="F10" s="5"/>
    </row>
    <row r="11" spans="1:6" ht="14.25">
      <c r="A11" s="8" t="s">
        <v>134</v>
      </c>
      <c r="B11" s="9">
        <f aca="true" t="shared" si="0" ref="B11:B17">B22+B33+B44</f>
        <v>7505.426229508197</v>
      </c>
      <c r="C11" s="5"/>
      <c r="D11" s="5"/>
      <c r="E11" s="5"/>
      <c r="F11" s="5"/>
    </row>
    <row r="12" spans="1:6" ht="14.25">
      <c r="A12" s="8" t="s">
        <v>135</v>
      </c>
      <c r="B12" s="9">
        <f t="shared" si="0"/>
        <v>1710.704918032787</v>
      </c>
      <c r="C12" s="5"/>
      <c r="D12" s="5"/>
      <c r="E12" s="5"/>
      <c r="F12" s="5"/>
    </row>
    <row r="13" spans="1:6" ht="14.25">
      <c r="A13" s="8" t="s">
        <v>136</v>
      </c>
      <c r="B13" s="9">
        <f t="shared" si="0"/>
        <v>2884.262295081967</v>
      </c>
      <c r="C13" s="5"/>
      <c r="D13" s="5"/>
      <c r="E13" s="5"/>
      <c r="F13" s="5"/>
    </row>
    <row r="14" spans="1:6" ht="14.25">
      <c r="A14" s="8" t="s">
        <v>137</v>
      </c>
      <c r="B14" s="9">
        <f t="shared" si="0"/>
        <v>4595.131147540984</v>
      </c>
      <c r="C14" s="5"/>
      <c r="D14" s="5"/>
      <c r="E14" s="5"/>
      <c r="F14" s="5"/>
    </row>
    <row r="15" spans="1:6" ht="14.25">
      <c r="A15" s="8" t="s">
        <v>138</v>
      </c>
      <c r="B15" s="9">
        <f t="shared" si="0"/>
        <v>877.9836065573771</v>
      </c>
      <c r="C15" s="5"/>
      <c r="D15" s="5"/>
      <c r="E15" s="5"/>
      <c r="F15" s="5"/>
    </row>
    <row r="16" spans="1:6" ht="14.25">
      <c r="A16" s="8" t="s">
        <v>139</v>
      </c>
      <c r="B16" s="9">
        <f t="shared" si="0"/>
        <v>538.295081967213</v>
      </c>
      <c r="C16" s="5"/>
      <c r="D16" s="5"/>
      <c r="E16" s="5"/>
      <c r="F16" s="5"/>
    </row>
    <row r="17" spans="1:6" ht="14.25">
      <c r="A17" s="10" t="s">
        <v>140</v>
      </c>
      <c r="B17" s="108">
        <f t="shared" si="0"/>
        <v>915.9016393442623</v>
      </c>
      <c r="C17" s="5"/>
      <c r="D17" s="5"/>
      <c r="E17" s="5"/>
      <c r="F17" s="5"/>
    </row>
    <row r="18" spans="1:6" ht="14.25">
      <c r="A18" s="5"/>
      <c r="B18" s="9"/>
      <c r="C18" s="5"/>
      <c r="D18" s="5"/>
      <c r="E18" s="5"/>
      <c r="F18" s="5"/>
    </row>
    <row r="19" spans="1:6" ht="14.25">
      <c r="A19" s="78" t="s">
        <v>36</v>
      </c>
      <c r="B19" s="63"/>
      <c r="C19" s="5"/>
      <c r="D19" s="5"/>
      <c r="E19" s="5"/>
      <c r="F19" s="5"/>
    </row>
    <row r="20" spans="1:6" ht="14.25">
      <c r="A20" s="78" t="s">
        <v>34</v>
      </c>
      <c r="B20" s="83">
        <v>17036.27868852459</v>
      </c>
      <c r="C20" s="5"/>
      <c r="D20" s="5"/>
      <c r="E20" s="5"/>
      <c r="F20" s="5"/>
    </row>
    <row r="21" spans="1:6" ht="14.25">
      <c r="A21" s="8" t="s">
        <v>133</v>
      </c>
      <c r="B21" s="9">
        <v>9231.754098360656</v>
      </c>
      <c r="C21" s="5"/>
      <c r="D21" s="5"/>
      <c r="E21" s="5"/>
      <c r="F21" s="5"/>
    </row>
    <row r="22" spans="1:6" ht="14.25">
      <c r="A22" s="8" t="s">
        <v>134</v>
      </c>
      <c r="B22" s="9">
        <v>3282.44262295082</v>
      </c>
      <c r="C22" s="5"/>
      <c r="D22" s="5"/>
      <c r="E22" s="5"/>
      <c r="F22" s="5"/>
    </row>
    <row r="23" spans="1:6" ht="14.25">
      <c r="A23" s="8" t="s">
        <v>135</v>
      </c>
      <c r="B23" s="9">
        <v>681.8524590163935</v>
      </c>
      <c r="C23" s="5"/>
      <c r="D23" s="5"/>
      <c r="E23" s="5"/>
      <c r="F23" s="5"/>
    </row>
    <row r="24" spans="1:6" ht="14.25">
      <c r="A24" s="8" t="s">
        <v>136</v>
      </c>
      <c r="B24" s="9">
        <v>1199.8524590163934</v>
      </c>
      <c r="C24" s="9"/>
      <c r="D24" s="131"/>
      <c r="E24" s="5"/>
      <c r="F24" s="5"/>
    </row>
    <row r="25" spans="1:6" ht="14.25">
      <c r="A25" s="8" t="s">
        <v>137</v>
      </c>
      <c r="B25" s="9">
        <v>1708.360655737705</v>
      </c>
      <c r="C25" s="5"/>
      <c r="D25" s="5"/>
      <c r="E25" s="5"/>
      <c r="F25" s="5"/>
    </row>
    <row r="26" spans="1:2" ht="14.25">
      <c r="A26" s="8" t="s">
        <v>138</v>
      </c>
      <c r="B26" s="9">
        <v>308.4754098360656</v>
      </c>
    </row>
    <row r="27" spans="1:2" ht="14.25">
      <c r="A27" s="8" t="s">
        <v>139</v>
      </c>
      <c r="B27" s="9">
        <v>208.8360655737705</v>
      </c>
    </row>
    <row r="28" spans="1:2" ht="14.25">
      <c r="A28" s="10" t="s">
        <v>140</v>
      </c>
      <c r="B28" s="11">
        <v>414.7049180327869</v>
      </c>
    </row>
    <row r="29" ht="12.75">
      <c r="B29" s="29"/>
    </row>
    <row r="30" spans="1:2" ht="14.25">
      <c r="A30" s="78" t="s">
        <v>37</v>
      </c>
      <c r="B30" s="63"/>
    </row>
    <row r="31" spans="1:4" ht="14.25">
      <c r="A31" s="78" t="s">
        <v>34</v>
      </c>
      <c r="B31" s="83">
        <v>8635.442622950819</v>
      </c>
      <c r="D31" s="5"/>
    </row>
    <row r="32" spans="1:2" ht="14.25">
      <c r="A32" s="8" t="s">
        <v>133</v>
      </c>
      <c r="B32" s="9">
        <v>4252.606557377049</v>
      </c>
    </row>
    <row r="33" spans="1:2" ht="14.25">
      <c r="A33" s="8" t="s">
        <v>134</v>
      </c>
      <c r="B33" s="9">
        <v>1645.688524590164</v>
      </c>
    </row>
    <row r="34" spans="1:2" ht="14.25">
      <c r="A34" s="8" t="s">
        <v>135</v>
      </c>
      <c r="B34" s="9">
        <v>416.39344262295083</v>
      </c>
    </row>
    <row r="35" spans="1:2" ht="14.25">
      <c r="A35" s="8" t="s">
        <v>136</v>
      </c>
      <c r="B35" s="9">
        <v>658.7049180327868</v>
      </c>
    </row>
    <row r="36" spans="1:2" ht="14.25">
      <c r="A36" s="8" t="s">
        <v>137</v>
      </c>
      <c r="B36" s="9">
        <v>1004.9180327868852</v>
      </c>
    </row>
    <row r="37" spans="1:2" ht="14.25">
      <c r="A37" s="8" t="s">
        <v>138</v>
      </c>
      <c r="B37" s="9">
        <v>203.88524590163934</v>
      </c>
    </row>
    <row r="38" spans="1:2" ht="14.25">
      <c r="A38" s="8" t="s">
        <v>139</v>
      </c>
      <c r="B38" s="9">
        <v>146.2622950819672</v>
      </c>
    </row>
    <row r="39" spans="1:2" ht="14.25">
      <c r="A39" s="10" t="s">
        <v>140</v>
      </c>
      <c r="B39" s="11">
        <v>306.9836065573771</v>
      </c>
    </row>
    <row r="40" ht="12.75">
      <c r="B40" s="29"/>
    </row>
    <row r="41" spans="1:2" ht="14.25">
      <c r="A41" s="78" t="s">
        <v>38</v>
      </c>
      <c r="B41" s="63"/>
    </row>
    <row r="42" spans="1:4" ht="14.25">
      <c r="A42" s="78" t="s">
        <v>34</v>
      </c>
      <c r="B42" s="83">
        <v>13518.180327868853</v>
      </c>
      <c r="D42" s="5"/>
    </row>
    <row r="43" spans="1:2" ht="14.25">
      <c r="A43" s="8" t="s">
        <v>133</v>
      </c>
      <c r="B43" s="9">
        <v>6677.836065573771</v>
      </c>
    </row>
    <row r="44" spans="1:2" ht="14.25">
      <c r="A44" s="8" t="s">
        <v>134</v>
      </c>
      <c r="B44" s="9">
        <v>2577.2950819672133</v>
      </c>
    </row>
    <row r="45" spans="1:2" ht="14.25">
      <c r="A45" s="8" t="s">
        <v>135</v>
      </c>
      <c r="B45" s="9">
        <v>612.4590163934427</v>
      </c>
    </row>
    <row r="46" spans="1:2" ht="14.25">
      <c r="A46" s="8" t="s">
        <v>136</v>
      </c>
      <c r="B46" s="9">
        <v>1025.704918032787</v>
      </c>
    </row>
    <row r="47" spans="1:2" ht="14.25">
      <c r="A47" s="8" t="s">
        <v>137</v>
      </c>
      <c r="B47" s="9">
        <v>1881.8524590163934</v>
      </c>
    </row>
    <row r="48" spans="1:2" ht="14.25">
      <c r="A48" s="8" t="s">
        <v>138</v>
      </c>
      <c r="B48" s="9">
        <v>365.62295081967216</v>
      </c>
    </row>
    <row r="49" spans="1:2" ht="14.25">
      <c r="A49" s="8" t="s">
        <v>139</v>
      </c>
      <c r="B49" s="9">
        <v>183.19672131147541</v>
      </c>
    </row>
    <row r="50" spans="1:2" ht="14.25">
      <c r="A50" s="10" t="s">
        <v>140</v>
      </c>
      <c r="B50" s="11">
        <v>194.21311475409837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7" r:id="rId1"/>
  <headerFooter alignWithMargins="0">
    <oddFooter>&amp;L&amp;"Calibri,Regular"MSRB Quarterly Statistical Summaries&amp;R&amp;"Calibri,Regular"Page 12</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66"/>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68</v>
      </c>
      <c r="B1" s="58"/>
      <c r="C1" s="58"/>
      <c r="D1" s="58"/>
      <c r="E1" s="58"/>
      <c r="F1" s="58"/>
      <c r="G1" s="58"/>
    </row>
    <row r="3" spans="1:7" ht="17.25">
      <c r="A3" s="68" t="s">
        <v>224</v>
      </c>
      <c r="B3" s="5"/>
      <c r="C3" s="5"/>
      <c r="D3" s="5"/>
      <c r="E3" s="5"/>
      <c r="F3" s="135" t="s">
        <v>31</v>
      </c>
      <c r="G3" s="136"/>
    </row>
    <row r="4" spans="1:7" ht="14.25">
      <c r="A4" s="69" t="s">
        <v>131</v>
      </c>
      <c r="B4" s="5"/>
      <c r="C4" s="5"/>
      <c r="D4" s="5"/>
      <c r="E4" s="5"/>
      <c r="F4" s="137"/>
      <c r="G4" s="138"/>
    </row>
    <row r="5" spans="1:7" ht="14.25">
      <c r="A5" s="20"/>
      <c r="B5" s="5"/>
      <c r="C5" s="5"/>
      <c r="D5" s="5"/>
      <c r="E5" s="5"/>
      <c r="F5" s="5"/>
      <c r="G5" s="5"/>
    </row>
    <row r="6" spans="1:6" ht="14.25">
      <c r="A6" s="70"/>
      <c r="B6" s="71" t="s">
        <v>528</v>
      </c>
      <c r="C6" s="5"/>
      <c r="D6" s="5"/>
      <c r="E6" s="5"/>
      <c r="F6" s="5"/>
    </row>
    <row r="7" spans="1:6" ht="3" customHeight="1">
      <c r="A7" s="21"/>
      <c r="B7" s="4"/>
      <c r="C7" s="5"/>
      <c r="D7" s="5"/>
      <c r="E7" s="5"/>
      <c r="F7" s="5"/>
    </row>
    <row r="8" spans="1:9" ht="14.25">
      <c r="A8" s="78" t="s">
        <v>95</v>
      </c>
      <c r="B8" s="78"/>
      <c r="C8" s="5"/>
      <c r="D8" s="5"/>
      <c r="E8" s="5"/>
      <c r="F8" s="5"/>
      <c r="I8" s="33"/>
    </row>
    <row r="9" spans="1:9" ht="14.25">
      <c r="A9" s="78" t="s">
        <v>34</v>
      </c>
      <c r="B9" s="82">
        <v>7231.513505770492</v>
      </c>
      <c r="C9" s="5"/>
      <c r="D9" s="5"/>
      <c r="E9" s="5"/>
      <c r="F9" s="5"/>
      <c r="I9" s="33"/>
    </row>
    <row r="10" spans="1:9" ht="14.25">
      <c r="A10" s="8" t="s">
        <v>133</v>
      </c>
      <c r="B10" s="14">
        <v>312.17822636065574</v>
      </c>
      <c r="C10" s="5"/>
      <c r="D10" s="5"/>
      <c r="E10" s="5"/>
      <c r="F10" s="5"/>
      <c r="I10" s="33"/>
    </row>
    <row r="11" spans="1:6" ht="14.25">
      <c r="A11" s="8" t="s">
        <v>134</v>
      </c>
      <c r="B11" s="14">
        <v>318.23952670491803</v>
      </c>
      <c r="C11" s="5"/>
      <c r="D11" s="5"/>
      <c r="E11" s="5"/>
      <c r="F11" s="5"/>
    </row>
    <row r="12" spans="1:6" ht="14.25">
      <c r="A12" s="8" t="s">
        <v>135</v>
      </c>
      <c r="B12" s="14">
        <v>112.94093470491802</v>
      </c>
      <c r="C12" s="5"/>
      <c r="D12" s="5"/>
      <c r="E12" s="5"/>
      <c r="F12" s="5"/>
    </row>
    <row r="13" spans="1:6" ht="14.25">
      <c r="A13" s="8" t="s">
        <v>136</v>
      </c>
      <c r="B13" s="14">
        <v>273.374441147541</v>
      </c>
      <c r="C13" s="5"/>
      <c r="D13" s="5"/>
      <c r="E13" s="5"/>
      <c r="F13" s="5"/>
    </row>
    <row r="14" spans="1:6" ht="14.25">
      <c r="A14" s="8" t="s">
        <v>137</v>
      </c>
      <c r="B14" s="14">
        <v>1092.5296478196722</v>
      </c>
      <c r="C14" s="5"/>
      <c r="D14" s="5"/>
      <c r="E14" s="5"/>
      <c r="F14" s="5"/>
    </row>
    <row r="15" spans="1:6" ht="14.25">
      <c r="A15" s="8" t="s">
        <v>138</v>
      </c>
      <c r="B15" s="14">
        <v>643.3681281311475</v>
      </c>
      <c r="C15" s="5"/>
      <c r="D15" s="5"/>
      <c r="E15" s="5"/>
      <c r="F15" s="5"/>
    </row>
    <row r="16" spans="1:6" ht="14.25">
      <c r="A16" s="8" t="s">
        <v>139</v>
      </c>
      <c r="B16" s="14">
        <v>700.8544128196721</v>
      </c>
      <c r="C16" s="5"/>
      <c r="D16" s="5"/>
      <c r="E16" s="5"/>
      <c r="F16" s="5"/>
    </row>
    <row r="17" spans="1:6" ht="14.25">
      <c r="A17" s="10" t="s">
        <v>140</v>
      </c>
      <c r="B17" s="32">
        <v>3778.0281880819675</v>
      </c>
      <c r="C17" s="5"/>
      <c r="D17" s="5"/>
      <c r="E17" s="5"/>
      <c r="F17" s="5"/>
    </row>
    <row r="18" spans="1:6" ht="14.25">
      <c r="A18" s="5"/>
      <c r="B18" s="14"/>
      <c r="C18" s="5"/>
      <c r="D18" s="5"/>
      <c r="E18" s="5"/>
      <c r="F18" s="5"/>
    </row>
    <row r="19" spans="1:6" ht="14.25">
      <c r="A19" s="78" t="s">
        <v>96</v>
      </c>
      <c r="B19" s="82"/>
      <c r="C19" s="5"/>
      <c r="D19" s="5"/>
      <c r="E19" s="5"/>
      <c r="F19" s="5"/>
    </row>
    <row r="20" spans="1:6" ht="14.25">
      <c r="A20" s="78" t="s">
        <v>34</v>
      </c>
      <c r="B20" s="82">
        <v>128.5676019672131</v>
      </c>
      <c r="C20" s="5"/>
      <c r="D20" s="5"/>
      <c r="E20" s="5"/>
      <c r="F20" s="5"/>
    </row>
    <row r="21" spans="1:6" ht="14.25">
      <c r="A21" s="80" t="s">
        <v>133</v>
      </c>
      <c r="B21" s="81">
        <v>0.526172393442623</v>
      </c>
      <c r="C21" s="5"/>
      <c r="D21" s="5"/>
      <c r="E21" s="5"/>
      <c r="F21" s="5"/>
    </row>
    <row r="22" spans="1:6" ht="14.25">
      <c r="A22" s="8" t="s">
        <v>134</v>
      </c>
      <c r="B22" s="14">
        <v>0.9688032786885247</v>
      </c>
      <c r="C22" s="5"/>
      <c r="D22" s="5"/>
      <c r="E22" s="5"/>
      <c r="F22" s="5"/>
    </row>
    <row r="23" spans="1:6" ht="14.25">
      <c r="A23" s="8" t="s">
        <v>135</v>
      </c>
      <c r="B23" s="14">
        <v>0.5381448852459016</v>
      </c>
      <c r="C23" s="5"/>
      <c r="D23" s="5"/>
      <c r="E23" s="5"/>
      <c r="F23" s="5"/>
    </row>
    <row r="24" spans="1:6" ht="14.25">
      <c r="A24" s="8" t="s">
        <v>136</v>
      </c>
      <c r="B24" s="14">
        <v>1.7052459016393442</v>
      </c>
      <c r="C24" s="5"/>
      <c r="D24" s="5"/>
      <c r="E24" s="5"/>
      <c r="F24" s="5"/>
    </row>
    <row r="25" spans="1:6" ht="14.25">
      <c r="A25" s="8" t="s">
        <v>137</v>
      </c>
      <c r="B25" s="14">
        <v>13.899568180327869</v>
      </c>
      <c r="C25" s="5"/>
      <c r="D25" s="5"/>
      <c r="E25" s="5"/>
      <c r="F25" s="5"/>
    </row>
    <row r="26" spans="1:2" ht="14.25">
      <c r="A26" s="8" t="s">
        <v>138</v>
      </c>
      <c r="B26" s="14">
        <v>11.461337163934427</v>
      </c>
    </row>
    <row r="27" spans="1:2" ht="14.25">
      <c r="A27" s="8" t="s">
        <v>139</v>
      </c>
      <c r="B27" s="14">
        <v>12.860277081967212</v>
      </c>
    </row>
    <row r="28" spans="1:2" ht="14.25">
      <c r="A28" s="10" t="s">
        <v>140</v>
      </c>
      <c r="B28" s="32">
        <v>86.60805308196721</v>
      </c>
    </row>
    <row r="29" ht="12.75">
      <c r="B29" s="33"/>
    </row>
    <row r="30" spans="1:2" ht="14.25">
      <c r="A30" s="78" t="s">
        <v>97</v>
      </c>
      <c r="B30" s="82"/>
    </row>
    <row r="31" spans="1:4" ht="14.25">
      <c r="A31" s="78" t="s">
        <v>34</v>
      </c>
      <c r="B31" s="82">
        <v>26.403366606557377</v>
      </c>
      <c r="D31" s="5"/>
    </row>
    <row r="32" spans="1:2" ht="14.25">
      <c r="A32" s="8" t="s">
        <v>133</v>
      </c>
      <c r="B32" s="14">
        <v>0.0658016393442623</v>
      </c>
    </row>
    <row r="33" spans="1:2" ht="14.25">
      <c r="A33" s="8" t="s">
        <v>134</v>
      </c>
      <c r="B33" s="14">
        <v>0.10725422950819671</v>
      </c>
    </row>
    <row r="34" spans="1:2" ht="14.25">
      <c r="A34" s="8" t="s">
        <v>135</v>
      </c>
      <c r="B34" s="14">
        <v>0.059081967213114754</v>
      </c>
    </row>
    <row r="35" spans="1:2" ht="14.25">
      <c r="A35" s="8" t="s">
        <v>136</v>
      </c>
      <c r="B35" s="14">
        <v>0.19124590163934427</v>
      </c>
    </row>
    <row r="36" spans="1:2" ht="14.25">
      <c r="A36" s="8" t="s">
        <v>137</v>
      </c>
      <c r="B36" s="14">
        <v>1.8228610327868853</v>
      </c>
    </row>
    <row r="37" spans="1:2" ht="14.25">
      <c r="A37" s="8" t="s">
        <v>138</v>
      </c>
      <c r="B37" s="14">
        <v>1.4932786885245901</v>
      </c>
    </row>
    <row r="38" spans="1:2" ht="14.25">
      <c r="A38" s="8" t="s">
        <v>139</v>
      </c>
      <c r="B38" s="14">
        <v>1.7346828032786885</v>
      </c>
    </row>
    <row r="39" spans="1:2" ht="14.25">
      <c r="A39" s="10" t="s">
        <v>140</v>
      </c>
      <c r="B39" s="32">
        <v>20.929160344262293</v>
      </c>
    </row>
    <row r="40" ht="12.75">
      <c r="B40" s="33"/>
    </row>
    <row r="41" spans="1:2" ht="14.25">
      <c r="A41" s="78" t="s">
        <v>98</v>
      </c>
      <c r="B41" s="82"/>
    </row>
    <row r="42" spans="1:4" ht="14.25">
      <c r="A42" s="78" t="s">
        <v>34</v>
      </c>
      <c r="B42" s="82">
        <v>3561.8572174098363</v>
      </c>
      <c r="D42" s="5"/>
    </row>
    <row r="43" spans="1:2" ht="14.25">
      <c r="A43" s="8" t="s">
        <v>133</v>
      </c>
      <c r="B43" s="14">
        <v>0.9856749836065574</v>
      </c>
    </row>
    <row r="44" spans="1:2" ht="14.25">
      <c r="A44" s="8" t="s">
        <v>134</v>
      </c>
      <c r="B44" s="14">
        <v>1.2597553278688522</v>
      </c>
    </row>
    <row r="45" spans="1:2" ht="14.25">
      <c r="A45" s="8" t="s">
        <v>135</v>
      </c>
      <c r="B45" s="14">
        <v>0.7233678032786885</v>
      </c>
    </row>
    <row r="46" spans="1:2" ht="14.25">
      <c r="A46" s="8" t="s">
        <v>136</v>
      </c>
      <c r="B46" s="14">
        <v>5.8723770491803275</v>
      </c>
    </row>
    <row r="47" spans="1:2" ht="14.25">
      <c r="A47" s="8" t="s">
        <v>137</v>
      </c>
      <c r="B47" s="14">
        <v>37.52969180327868</v>
      </c>
    </row>
    <row r="48" spans="1:2" ht="14.25">
      <c r="A48" s="8" t="s">
        <v>138</v>
      </c>
      <c r="B48" s="14">
        <v>51.06233036065574</v>
      </c>
    </row>
    <row r="49" spans="1:2" ht="14.25">
      <c r="A49" s="8" t="s">
        <v>139</v>
      </c>
      <c r="B49" s="14">
        <v>102.17159016393443</v>
      </c>
    </row>
    <row r="50" spans="1:2" ht="14.25">
      <c r="A50" s="10" t="s">
        <v>140</v>
      </c>
      <c r="B50" s="32">
        <v>3362.2524299180327</v>
      </c>
    </row>
    <row r="51" ht="12.75">
      <c r="B51" s="33"/>
    </row>
    <row r="52" spans="1:2" ht="14.25">
      <c r="A52" s="78" t="s">
        <v>99</v>
      </c>
      <c r="B52" s="82"/>
    </row>
    <row r="53" spans="1:4" ht="14.25">
      <c r="A53" s="78" t="s">
        <v>34</v>
      </c>
      <c r="B53" s="82">
        <v>651.464737704918</v>
      </c>
      <c r="D53" s="5"/>
    </row>
    <row r="54" spans="1:3" ht="14.25">
      <c r="A54" s="8" t="s">
        <v>133</v>
      </c>
      <c r="B54" s="38" t="s">
        <v>142</v>
      </c>
      <c r="C54" s="38"/>
    </row>
    <row r="55" spans="1:7" ht="14.25">
      <c r="A55" s="8" t="s">
        <v>134</v>
      </c>
      <c r="B55" s="38" t="s">
        <v>529</v>
      </c>
      <c r="G55" s="38"/>
    </row>
    <row r="56" spans="1:2" ht="14.25">
      <c r="A56" s="8" t="s">
        <v>135</v>
      </c>
      <c r="B56" s="38" t="s">
        <v>529</v>
      </c>
    </row>
    <row r="57" spans="1:2" ht="14.25">
      <c r="A57" s="8" t="s">
        <v>136</v>
      </c>
      <c r="B57" s="38">
        <v>0.05852459016393442</v>
      </c>
    </row>
    <row r="58" spans="1:2" ht="14.25">
      <c r="A58" s="8" t="s">
        <v>137</v>
      </c>
      <c r="B58" s="38">
        <v>0.523016393442623</v>
      </c>
    </row>
    <row r="59" spans="1:2" ht="14.25">
      <c r="A59" s="8" t="s">
        <v>138</v>
      </c>
      <c r="B59" s="38">
        <v>0.6359180327868853</v>
      </c>
    </row>
    <row r="60" spans="1:2" ht="14.25">
      <c r="A60" s="8" t="s">
        <v>139</v>
      </c>
      <c r="B60" s="38">
        <v>2.7934590163934425</v>
      </c>
    </row>
    <row r="61" spans="1:2" ht="14.25">
      <c r="A61" s="10" t="s">
        <v>140</v>
      </c>
      <c r="B61" s="39">
        <v>647.4536557377048</v>
      </c>
    </row>
    <row r="62" ht="12.75">
      <c r="B62" s="33"/>
    </row>
    <row r="63" spans="1:4" ht="15.75">
      <c r="A63" s="78" t="s">
        <v>225</v>
      </c>
      <c r="B63" s="82">
        <v>39.794616581803275</v>
      </c>
      <c r="D63" s="5"/>
    </row>
    <row r="65" ht="13.5">
      <c r="A65" s="18" t="s">
        <v>219</v>
      </c>
    </row>
    <row r="66" ht="13.5">
      <c r="A66" s="18" t="s">
        <v>220</v>
      </c>
    </row>
  </sheetData>
  <sheetProtection/>
  <mergeCells count="1">
    <mergeCell ref="F3:G4"/>
  </mergeCells>
  <hyperlinks>
    <hyperlink ref="F3:G4" location="TOC!A1" display="Return to Table of Contents"/>
  </hyperlinks>
  <printOptions/>
  <pageMargins left="0.75" right="0.75" top="0.5" bottom="0.5" header="0.5" footer="0.25"/>
  <pageSetup fitToHeight="1" fitToWidth="1" horizontalDpi="600" verticalDpi="600" orientation="portrait" scale="82" r:id="rId1"/>
  <headerFooter alignWithMargins="0">
    <oddFooter>&amp;L&amp;"Calibri,Regular"MSRB Quarterly Statistical Summaries&amp;R&amp;"Calibri,Regular"Page 13</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J66"/>
  <sheetViews>
    <sheetView showGridLines="0" zoomScalePageLayoutView="0" workbookViewId="0" topLeftCell="A13">
      <selection activeCell="F3" sqref="F3:G4"/>
    </sheetView>
  </sheetViews>
  <sheetFormatPr defaultColWidth="9.140625" defaultRowHeight="12.75"/>
  <cols>
    <col min="1" max="1" width="23.7109375" style="0" customWidth="1"/>
    <col min="2" max="2" width="16.7109375" style="0" customWidth="1"/>
  </cols>
  <sheetData>
    <row r="1" spans="1:7" ht="15">
      <c r="A1" s="57" t="s">
        <v>68</v>
      </c>
      <c r="B1" s="77"/>
      <c r="C1" s="77"/>
      <c r="D1" s="77"/>
      <c r="E1" s="77"/>
      <c r="F1" s="77"/>
      <c r="G1" s="77"/>
    </row>
    <row r="3" spans="1:7" ht="17.25">
      <c r="A3" s="68" t="s">
        <v>224</v>
      </c>
      <c r="B3" s="5"/>
      <c r="C3" s="5"/>
      <c r="D3" s="5"/>
      <c r="E3" s="5"/>
      <c r="F3" s="135" t="s">
        <v>31</v>
      </c>
      <c r="G3" s="136"/>
    </row>
    <row r="4" spans="1:7" ht="14.25">
      <c r="A4" s="69" t="s">
        <v>141</v>
      </c>
      <c r="B4" s="5"/>
      <c r="C4" s="5"/>
      <c r="D4" s="5"/>
      <c r="E4" s="5"/>
      <c r="F4" s="137"/>
      <c r="G4" s="138"/>
    </row>
    <row r="5" spans="1:7" ht="14.25">
      <c r="A5" s="20"/>
      <c r="B5" s="5"/>
      <c r="C5" s="5"/>
      <c r="D5" s="5"/>
      <c r="E5" s="5"/>
      <c r="F5" s="5"/>
      <c r="G5" s="5"/>
    </row>
    <row r="6" spans="1:6" ht="14.25">
      <c r="A6" s="70"/>
      <c r="B6" s="71" t="s">
        <v>528</v>
      </c>
      <c r="C6" s="5"/>
      <c r="D6" s="5"/>
      <c r="E6" s="5"/>
      <c r="F6" s="5"/>
    </row>
    <row r="7" spans="1:6" ht="3" customHeight="1">
      <c r="A7" s="21"/>
      <c r="B7" s="4"/>
      <c r="C7" s="5"/>
      <c r="D7" s="5"/>
      <c r="E7" s="5"/>
      <c r="F7" s="5"/>
    </row>
    <row r="8" spans="1:10" ht="14.25">
      <c r="A8" s="78" t="s">
        <v>95</v>
      </c>
      <c r="B8" s="78"/>
      <c r="C8" s="5"/>
      <c r="D8" s="5"/>
      <c r="E8" s="5"/>
      <c r="F8" s="5"/>
      <c r="I8" s="106"/>
      <c r="J8" s="29"/>
    </row>
    <row r="9" spans="1:10" ht="14.25">
      <c r="A9" s="78" t="s">
        <v>34</v>
      </c>
      <c r="B9" s="79">
        <v>38260.72131147541</v>
      </c>
      <c r="C9" s="5"/>
      <c r="D9" s="5"/>
      <c r="E9" s="5"/>
      <c r="F9" s="5"/>
      <c r="I9" s="106"/>
      <c r="J9" s="29"/>
    </row>
    <row r="10" spans="1:10" ht="14.25">
      <c r="A10" s="8" t="s">
        <v>133</v>
      </c>
      <c r="B10" s="34">
        <v>20060.590163934427</v>
      </c>
      <c r="C10" s="5"/>
      <c r="D10" s="5"/>
      <c r="E10" s="5"/>
      <c r="F10" s="5"/>
      <c r="J10" s="29"/>
    </row>
    <row r="11" spans="1:6" ht="14.25">
      <c r="A11" s="8" t="s">
        <v>134</v>
      </c>
      <c r="B11" s="34">
        <v>7451.049180327869</v>
      </c>
      <c r="C11" s="5"/>
      <c r="D11" s="5"/>
      <c r="E11" s="5"/>
      <c r="F11" s="5"/>
    </row>
    <row r="12" spans="1:6" ht="14.25">
      <c r="A12" s="8" t="s">
        <v>135</v>
      </c>
      <c r="B12" s="34">
        <v>1691.0983606557377</v>
      </c>
      <c r="C12" s="5"/>
      <c r="D12" s="5"/>
      <c r="E12" s="5"/>
      <c r="F12" s="5"/>
    </row>
    <row r="13" spans="1:6" ht="14.25">
      <c r="A13" s="8" t="s">
        <v>136</v>
      </c>
      <c r="B13" s="34">
        <v>2804.44262295082</v>
      </c>
      <c r="C13" s="5"/>
      <c r="D13" s="5"/>
      <c r="E13" s="5"/>
      <c r="F13" s="5"/>
    </row>
    <row r="14" spans="1:6" ht="14.25">
      <c r="A14" s="8" t="s">
        <v>137</v>
      </c>
      <c r="B14" s="34">
        <v>4399.786885245901</v>
      </c>
      <c r="C14" s="5"/>
      <c r="D14" s="5"/>
      <c r="E14" s="5"/>
      <c r="F14" s="5"/>
    </row>
    <row r="15" spans="1:6" ht="14.25">
      <c r="A15" s="8" t="s">
        <v>138</v>
      </c>
      <c r="B15" s="34">
        <v>798.0819672131148</v>
      </c>
      <c r="C15" s="5"/>
      <c r="D15" s="5"/>
      <c r="E15" s="5"/>
      <c r="F15" s="5"/>
    </row>
    <row r="16" spans="1:6" ht="14.25">
      <c r="A16" s="8" t="s">
        <v>139</v>
      </c>
      <c r="B16" s="34">
        <v>459.672131147541</v>
      </c>
      <c r="C16" s="5"/>
      <c r="D16" s="5"/>
      <c r="E16" s="5"/>
      <c r="F16" s="5"/>
    </row>
    <row r="17" spans="1:6" ht="14.25">
      <c r="A17" s="10" t="s">
        <v>140</v>
      </c>
      <c r="B17" s="35">
        <v>596</v>
      </c>
      <c r="C17" s="5"/>
      <c r="D17" s="5"/>
      <c r="E17" s="5"/>
      <c r="F17" s="5"/>
    </row>
    <row r="18" spans="1:6" ht="14.25">
      <c r="A18" s="5"/>
      <c r="B18" s="34"/>
      <c r="C18" s="5"/>
      <c r="D18" s="5"/>
      <c r="E18" s="5"/>
      <c r="F18" s="5"/>
    </row>
    <row r="19" spans="1:6" ht="14.25">
      <c r="A19" s="78" t="s">
        <v>96</v>
      </c>
      <c r="B19" s="79"/>
      <c r="C19" s="5"/>
      <c r="D19" s="5"/>
      <c r="E19" s="5"/>
      <c r="F19" s="5"/>
    </row>
    <row r="20" spans="1:6" ht="14.25">
      <c r="A20" s="78" t="s">
        <v>34</v>
      </c>
      <c r="B20" s="79">
        <v>166.68852459016392</v>
      </c>
      <c r="C20" s="5"/>
      <c r="D20" s="5"/>
      <c r="E20" s="5"/>
      <c r="F20" s="5"/>
    </row>
    <row r="21" spans="1:6" ht="14.25">
      <c r="A21" s="8" t="s">
        <v>133</v>
      </c>
      <c r="B21" s="34">
        <v>31.065573770491802</v>
      </c>
      <c r="D21" s="5"/>
      <c r="E21" s="5"/>
      <c r="F21" s="5"/>
    </row>
    <row r="22" spans="1:6" ht="14.25">
      <c r="A22" s="8" t="s">
        <v>134</v>
      </c>
      <c r="B22" s="34">
        <v>22.0327868852459</v>
      </c>
      <c r="D22" s="5"/>
      <c r="E22" s="5"/>
      <c r="F22" s="5"/>
    </row>
    <row r="23" spans="1:6" ht="14.25">
      <c r="A23" s="8" t="s">
        <v>135</v>
      </c>
      <c r="B23" s="34">
        <v>8.081967213114755</v>
      </c>
      <c r="D23" s="5"/>
      <c r="E23" s="5"/>
      <c r="F23" s="5"/>
    </row>
    <row r="24" spans="1:6" ht="14.25">
      <c r="A24" s="8" t="s">
        <v>136</v>
      </c>
      <c r="B24" s="34">
        <v>17.557377049180328</v>
      </c>
      <c r="D24" s="5"/>
      <c r="E24" s="5"/>
      <c r="F24" s="5"/>
    </row>
    <row r="25" spans="1:6" ht="14.25">
      <c r="A25" s="8" t="s">
        <v>137</v>
      </c>
      <c r="B25" s="34">
        <v>53.032786885245905</v>
      </c>
      <c r="D25" s="5"/>
      <c r="E25" s="5"/>
      <c r="F25" s="5"/>
    </row>
    <row r="26" spans="1:2" ht="14.25">
      <c r="A26" s="8" t="s">
        <v>138</v>
      </c>
      <c r="B26" s="34">
        <v>14.475409836065573</v>
      </c>
    </row>
    <row r="27" spans="1:2" ht="14.25">
      <c r="A27" s="8" t="s">
        <v>139</v>
      </c>
      <c r="B27" s="34">
        <v>8.672131147540984</v>
      </c>
    </row>
    <row r="28" spans="1:2" ht="14.25">
      <c r="A28" s="10" t="s">
        <v>140</v>
      </c>
      <c r="B28" s="35">
        <v>11.770491803278688</v>
      </c>
    </row>
    <row r="29" ht="12.75">
      <c r="B29" s="36"/>
    </row>
    <row r="30" spans="1:2" ht="14.25">
      <c r="A30" s="78" t="s">
        <v>97</v>
      </c>
      <c r="B30" s="79"/>
    </row>
    <row r="31" spans="1:4" ht="14.25">
      <c r="A31" s="78" t="s">
        <v>34</v>
      </c>
      <c r="B31" s="79">
        <v>21.540983606557376</v>
      </c>
      <c r="D31" s="5"/>
    </row>
    <row r="32" spans="1:2" ht="14.25">
      <c r="A32" s="8" t="s">
        <v>133</v>
      </c>
      <c r="B32" s="34">
        <v>3.8524590163934427</v>
      </c>
    </row>
    <row r="33" spans="1:2" ht="14.25">
      <c r="A33" s="8" t="s">
        <v>134</v>
      </c>
      <c r="B33" s="34">
        <v>2.5901639344262297</v>
      </c>
    </row>
    <row r="34" spans="1:2" ht="14.25">
      <c r="A34" s="8" t="s">
        <v>135</v>
      </c>
      <c r="B34" s="34">
        <v>0.8852459016393442</v>
      </c>
    </row>
    <row r="35" spans="1:2" ht="14.25">
      <c r="A35" s="8" t="s">
        <v>136</v>
      </c>
      <c r="B35" s="34">
        <v>2</v>
      </c>
    </row>
    <row r="36" spans="1:2" ht="14.25">
      <c r="A36" s="8" t="s">
        <v>137</v>
      </c>
      <c r="B36" s="34">
        <v>6.967213114754099</v>
      </c>
    </row>
    <row r="37" spans="1:2" ht="14.25">
      <c r="A37" s="8" t="s">
        <v>138</v>
      </c>
      <c r="B37" s="34">
        <v>1.9180327868852458</v>
      </c>
    </row>
    <row r="38" spans="1:2" ht="14.25">
      <c r="A38" s="8" t="s">
        <v>139</v>
      </c>
      <c r="B38" s="34">
        <v>1.1967213114754098</v>
      </c>
    </row>
    <row r="39" spans="1:2" ht="14.25">
      <c r="A39" s="10" t="s">
        <v>140</v>
      </c>
      <c r="B39" s="35">
        <v>2.1311475409836067</v>
      </c>
    </row>
    <row r="40" ht="12.75">
      <c r="B40" s="36"/>
    </row>
    <row r="41" spans="1:2" ht="14.25">
      <c r="A41" s="78" t="s">
        <v>98</v>
      </c>
      <c r="B41" s="79"/>
    </row>
    <row r="42" spans="1:4" ht="14.25">
      <c r="A42" s="78" t="s">
        <v>34</v>
      </c>
      <c r="B42" s="79">
        <v>693.6229508196722</v>
      </c>
      <c r="D42" s="5"/>
    </row>
    <row r="43" spans="1:2" ht="14.25">
      <c r="A43" s="8" t="s">
        <v>133</v>
      </c>
      <c r="B43" s="34">
        <v>62.50819672131148</v>
      </c>
    </row>
    <row r="44" spans="1:2" ht="14.25">
      <c r="A44" s="8" t="s">
        <v>134</v>
      </c>
      <c r="B44" s="34">
        <v>28.672131147540988</v>
      </c>
    </row>
    <row r="45" spans="1:2" ht="14.25">
      <c r="A45" s="8" t="s">
        <v>135</v>
      </c>
      <c r="B45" s="34">
        <v>10.59016393442623</v>
      </c>
    </row>
    <row r="46" spans="1:2" ht="14.25">
      <c r="A46" s="8" t="s">
        <v>136</v>
      </c>
      <c r="B46" s="34">
        <v>59.26229508196722</v>
      </c>
    </row>
    <row r="47" spans="1:2" ht="14.25">
      <c r="A47" s="8" t="s">
        <v>137</v>
      </c>
      <c r="B47" s="34">
        <v>133.0327868852459</v>
      </c>
    </row>
    <row r="48" spans="1:2" ht="14.25">
      <c r="A48" s="8" t="s">
        <v>138</v>
      </c>
      <c r="B48" s="34">
        <v>62.540983606557376</v>
      </c>
    </row>
    <row r="49" spans="1:2" ht="14.25">
      <c r="A49" s="8" t="s">
        <v>139</v>
      </c>
      <c r="B49" s="34">
        <v>66.68852459016394</v>
      </c>
    </row>
    <row r="50" spans="1:2" ht="14.25">
      <c r="A50" s="10" t="s">
        <v>140</v>
      </c>
      <c r="B50" s="35">
        <v>270.327868852459</v>
      </c>
    </row>
    <row r="51" ht="12.75">
      <c r="B51" s="36"/>
    </row>
    <row r="52" spans="1:2" ht="14.25">
      <c r="A52" s="78" t="s">
        <v>99</v>
      </c>
      <c r="B52" s="79"/>
    </row>
    <row r="53" spans="1:4" ht="14.25">
      <c r="A53" s="78" t="s">
        <v>34</v>
      </c>
      <c r="B53" s="79">
        <v>37.80327868852459</v>
      </c>
      <c r="D53" s="5"/>
    </row>
    <row r="54" spans="1:5" ht="14.25">
      <c r="A54" s="8" t="s">
        <v>133</v>
      </c>
      <c r="B54" s="34" t="s">
        <v>148</v>
      </c>
      <c r="C54" s="34"/>
      <c r="E54" s="34"/>
    </row>
    <row r="55" spans="1:2" ht="14.25">
      <c r="A55" s="8" t="s">
        <v>134</v>
      </c>
      <c r="B55" s="34" t="s">
        <v>529</v>
      </c>
    </row>
    <row r="56" spans="1:2" ht="14.25">
      <c r="A56" s="8" t="s">
        <v>135</v>
      </c>
      <c r="B56" s="34" t="s">
        <v>529</v>
      </c>
    </row>
    <row r="57" spans="1:2" ht="14.25">
      <c r="A57" s="8" t="s">
        <v>136</v>
      </c>
      <c r="B57" s="34">
        <v>0.5901639344262295</v>
      </c>
    </row>
    <row r="58" spans="1:2" ht="14.25">
      <c r="A58" s="8" t="s">
        <v>137</v>
      </c>
      <c r="B58" s="34">
        <v>1.6229508196721312</v>
      </c>
    </row>
    <row r="59" spans="1:2" ht="14.25">
      <c r="A59" s="8" t="s">
        <v>138</v>
      </c>
      <c r="B59" s="34">
        <v>0.7377049180327869</v>
      </c>
    </row>
    <row r="60" spans="1:2" ht="14.25">
      <c r="A60" s="8" t="s">
        <v>139</v>
      </c>
      <c r="B60" s="34">
        <v>1.721311475409836</v>
      </c>
    </row>
    <row r="61" spans="1:2" ht="14.25">
      <c r="A61" s="10" t="s">
        <v>140</v>
      </c>
      <c r="B61" s="35">
        <v>33.114754098360656</v>
      </c>
    </row>
    <row r="62" ht="12.75">
      <c r="B62" s="36"/>
    </row>
    <row r="63" spans="1:4" ht="15.75">
      <c r="A63" s="78" t="s">
        <v>225</v>
      </c>
      <c r="B63" s="79">
        <v>9.524590163934427</v>
      </c>
      <c r="D63" s="5"/>
    </row>
    <row r="65" ht="13.5">
      <c r="A65" s="18" t="s">
        <v>219</v>
      </c>
    </row>
    <row r="66" ht="13.5">
      <c r="A66" s="18" t="s">
        <v>220</v>
      </c>
    </row>
  </sheetData>
  <sheetProtection/>
  <mergeCells count="1">
    <mergeCell ref="F3:G4"/>
  </mergeCells>
  <hyperlinks>
    <hyperlink ref="F3:G4" location="TOC!A1" display="Return to Table of Contents"/>
  </hyperlinks>
  <printOptions/>
  <pageMargins left="0.75" right="0.75" top="0.5" bottom="0.5" header="0.5" footer="0.25"/>
  <pageSetup fitToHeight="1" fitToWidth="1" horizontalDpi="600" verticalDpi="600" orientation="portrait" scale="82" r:id="rId1"/>
  <headerFooter alignWithMargins="0">
    <oddFooter>&amp;L&amp;"Calibri,Regular"MSRB Quarterly Statistical Summaries&amp;R&amp;"Calibri,Regular"Page 14</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K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68</v>
      </c>
      <c r="B1" s="58"/>
      <c r="C1" s="58"/>
      <c r="D1" s="58"/>
      <c r="E1" s="58"/>
      <c r="F1" s="58"/>
      <c r="G1" s="58"/>
    </row>
    <row r="3" spans="1:7" ht="15">
      <c r="A3" s="68" t="s">
        <v>143</v>
      </c>
      <c r="B3" s="5"/>
      <c r="C3" s="5"/>
      <c r="D3" s="5"/>
      <c r="E3" s="5"/>
      <c r="F3" s="135" t="s">
        <v>31</v>
      </c>
      <c r="G3" s="136"/>
    </row>
    <row r="4" spans="1:7" ht="14.25">
      <c r="A4" s="69" t="s">
        <v>131</v>
      </c>
      <c r="B4" s="5"/>
      <c r="C4" s="5"/>
      <c r="D4" s="5"/>
      <c r="E4" s="5"/>
      <c r="F4" s="137"/>
      <c r="G4" s="138"/>
    </row>
    <row r="5" spans="1:7" ht="14.25">
      <c r="A5" s="20"/>
      <c r="B5" s="5"/>
      <c r="C5" s="5"/>
      <c r="D5" s="5"/>
      <c r="E5" s="5"/>
      <c r="F5" s="5"/>
      <c r="G5" s="5"/>
    </row>
    <row r="6" spans="1:6" ht="14.25">
      <c r="A6" s="70"/>
      <c r="B6" s="71" t="s">
        <v>528</v>
      </c>
      <c r="C6" s="5"/>
      <c r="D6" s="5"/>
      <c r="E6" s="5"/>
      <c r="F6" s="5"/>
    </row>
    <row r="7" spans="1:6" ht="3" customHeight="1">
      <c r="A7" s="21"/>
      <c r="B7" s="4"/>
      <c r="C7" s="5"/>
      <c r="D7" s="5"/>
      <c r="E7" s="5"/>
      <c r="F7" s="5"/>
    </row>
    <row r="8" spans="1:6" ht="14.25">
      <c r="A8" s="78" t="s">
        <v>144</v>
      </c>
      <c r="B8" s="78"/>
      <c r="C8" s="5"/>
      <c r="D8" s="5"/>
      <c r="E8" s="5"/>
      <c r="F8" s="5"/>
    </row>
    <row r="9" spans="1:6" ht="14.25">
      <c r="A9" s="78" t="s">
        <v>34</v>
      </c>
      <c r="B9" s="82">
        <v>3561.8572174098363</v>
      </c>
      <c r="C9" s="5"/>
      <c r="D9" s="5"/>
      <c r="E9" s="5"/>
      <c r="F9" s="5"/>
    </row>
    <row r="10" spans="1:6" ht="14.25">
      <c r="A10" s="8" t="s">
        <v>133</v>
      </c>
      <c r="B10" s="14">
        <v>0.9856749836065574</v>
      </c>
      <c r="C10" s="5"/>
      <c r="D10" s="5"/>
      <c r="E10" s="5"/>
      <c r="F10" s="5"/>
    </row>
    <row r="11" spans="1:6" ht="14.25">
      <c r="A11" s="8" t="s">
        <v>134</v>
      </c>
      <c r="B11" s="14">
        <v>1.2597553278688525</v>
      </c>
      <c r="C11" s="5"/>
      <c r="D11" s="5"/>
      <c r="E11" s="5"/>
      <c r="F11" s="5"/>
    </row>
    <row r="12" spans="1:6" ht="14.25">
      <c r="A12" s="8" t="s">
        <v>135</v>
      </c>
      <c r="B12" s="14">
        <v>0.7233678032786885</v>
      </c>
      <c r="C12" s="5"/>
      <c r="D12" s="5"/>
      <c r="E12" s="5"/>
      <c r="F12" s="5"/>
    </row>
    <row r="13" spans="1:6" ht="14.25">
      <c r="A13" s="8" t="s">
        <v>136</v>
      </c>
      <c r="B13" s="14">
        <v>5.8723770491803275</v>
      </c>
      <c r="C13" s="5"/>
      <c r="D13" s="5"/>
      <c r="E13" s="5"/>
      <c r="F13" s="5"/>
    </row>
    <row r="14" spans="1:6" ht="14.25">
      <c r="A14" s="8" t="s">
        <v>137</v>
      </c>
      <c r="B14" s="14">
        <v>37.529691803278695</v>
      </c>
      <c r="C14" s="5"/>
      <c r="D14" s="5"/>
      <c r="E14" s="5"/>
      <c r="F14" s="5"/>
    </row>
    <row r="15" spans="1:6" ht="14.25">
      <c r="A15" s="8" t="s">
        <v>138</v>
      </c>
      <c r="B15" s="14">
        <v>51.06233036065574</v>
      </c>
      <c r="C15" s="5"/>
      <c r="D15" s="5"/>
      <c r="E15" s="5"/>
      <c r="F15" s="5"/>
    </row>
    <row r="16" spans="1:6" ht="14.25">
      <c r="A16" s="8" t="s">
        <v>139</v>
      </c>
      <c r="B16" s="14">
        <v>102.17159016393443</v>
      </c>
      <c r="C16" s="5"/>
      <c r="D16" s="5"/>
      <c r="E16" s="5"/>
      <c r="F16" s="5"/>
    </row>
    <row r="17" spans="1:6" ht="14.25">
      <c r="A17" s="10" t="s">
        <v>140</v>
      </c>
      <c r="B17" s="32">
        <v>3362.2524299180327</v>
      </c>
      <c r="C17" s="5"/>
      <c r="D17" s="5"/>
      <c r="E17" s="5"/>
      <c r="F17" s="5"/>
    </row>
    <row r="18" spans="1:6" ht="14.25">
      <c r="A18" s="5"/>
      <c r="B18" s="14"/>
      <c r="C18" s="5"/>
      <c r="E18" s="5"/>
      <c r="F18" s="5"/>
    </row>
    <row r="19" spans="1:11" ht="14.25">
      <c r="A19" s="78" t="s">
        <v>41</v>
      </c>
      <c r="B19" s="82"/>
      <c r="C19" s="5"/>
      <c r="D19" s="5"/>
      <c r="E19" s="5"/>
      <c r="F19" s="5"/>
      <c r="K19" s="33"/>
    </row>
    <row r="20" spans="1:6" ht="14.25">
      <c r="A20" s="78" t="s">
        <v>34</v>
      </c>
      <c r="B20" s="82">
        <v>6582.920528819673</v>
      </c>
      <c r="C20" s="5"/>
      <c r="D20" s="5"/>
      <c r="E20" s="5"/>
      <c r="F20" s="5"/>
    </row>
    <row r="21" spans="1:6" ht="14.25">
      <c r="A21" s="8" t="s">
        <v>133</v>
      </c>
      <c r="B21" s="14">
        <v>302.25944449180327</v>
      </c>
      <c r="C21" s="5"/>
      <c r="D21" s="5"/>
      <c r="E21" s="5"/>
      <c r="F21" s="5"/>
    </row>
    <row r="22" spans="1:6" ht="14.25">
      <c r="A22" s="8" t="s">
        <v>134</v>
      </c>
      <c r="B22" s="14">
        <v>305.2561873278689</v>
      </c>
      <c r="C22" s="5"/>
      <c r="D22" s="5"/>
      <c r="E22" s="5"/>
      <c r="F22" s="5"/>
    </row>
    <row r="23" spans="1:6" ht="14.25">
      <c r="A23" s="8" t="s">
        <v>135</v>
      </c>
      <c r="B23" s="14">
        <v>106.94684806557376</v>
      </c>
      <c r="C23" s="5"/>
      <c r="D23" s="5"/>
      <c r="E23" s="5"/>
      <c r="F23" s="5"/>
    </row>
    <row r="24" spans="1:6" ht="14.25">
      <c r="A24" s="8" t="s">
        <v>136</v>
      </c>
      <c r="B24" s="14">
        <v>261.40793442622953</v>
      </c>
      <c r="C24" s="5"/>
      <c r="D24" s="5"/>
      <c r="E24" s="5"/>
      <c r="F24" s="5"/>
    </row>
    <row r="25" spans="1:6" ht="14.25">
      <c r="A25" s="8" t="s">
        <v>137</v>
      </c>
      <c r="B25" s="14">
        <v>1056.7887541475409</v>
      </c>
      <c r="C25" s="5"/>
      <c r="D25" s="5"/>
      <c r="E25" s="5"/>
      <c r="F25" s="5"/>
    </row>
    <row r="26" spans="1:2" ht="14.25">
      <c r="A26" s="8" t="s">
        <v>138</v>
      </c>
      <c r="B26" s="14">
        <v>628.5944360491802</v>
      </c>
    </row>
    <row r="27" spans="1:2" ht="14.25">
      <c r="A27" s="8" t="s">
        <v>139</v>
      </c>
      <c r="B27" s="14">
        <v>688.3021847377049</v>
      </c>
    </row>
    <row r="28" spans="1:2" ht="14.25">
      <c r="A28" s="10" t="s">
        <v>140</v>
      </c>
      <c r="B28" s="32">
        <v>3233.3647395737707</v>
      </c>
    </row>
    <row r="29" ht="12.75">
      <c r="B29" s="33"/>
    </row>
    <row r="30" spans="1:2" ht="14.25">
      <c r="A30" s="78" t="s">
        <v>42</v>
      </c>
      <c r="B30" s="82"/>
    </row>
    <row r="31" spans="1:4" ht="14.25">
      <c r="A31" s="77" t="s">
        <v>34</v>
      </c>
      <c r="B31" s="82">
        <v>803.5639455245902</v>
      </c>
      <c r="D31" s="5"/>
    </row>
    <row r="32" spans="1:2" ht="14.25">
      <c r="A32" s="8" t="s">
        <v>133</v>
      </c>
      <c r="B32" s="14">
        <v>10.510755901639344</v>
      </c>
    </row>
    <row r="33" spans="1:2" ht="14.25">
      <c r="A33" s="8" t="s">
        <v>134</v>
      </c>
      <c r="B33" s="14">
        <v>14.059396885245903</v>
      </c>
    </row>
    <row r="34" spans="1:2" ht="14.25">
      <c r="A34" s="8" t="s">
        <v>135</v>
      </c>
      <c r="B34" s="14">
        <v>6.591313491803279</v>
      </c>
    </row>
    <row r="35" spans="1:2" ht="14.25">
      <c r="A35" s="8" t="s">
        <v>136</v>
      </c>
      <c r="B35" s="14">
        <v>13.862998524590164</v>
      </c>
    </row>
    <row r="36" spans="1:2" ht="14.25">
      <c r="A36" s="8" t="s">
        <v>137</v>
      </c>
      <c r="B36" s="14">
        <v>51.4633228852459</v>
      </c>
    </row>
    <row r="37" spans="1:2" ht="14.25">
      <c r="A37" s="8" t="s">
        <v>138</v>
      </c>
      <c r="B37" s="14">
        <v>27.72830793442623</v>
      </c>
    </row>
    <row r="38" spans="1:2" ht="14.25">
      <c r="A38" s="8" t="s">
        <v>139</v>
      </c>
      <c r="B38" s="14">
        <v>27.147187967213117</v>
      </c>
    </row>
    <row r="39" spans="1:2" ht="14.25">
      <c r="A39" s="10" t="s">
        <v>140</v>
      </c>
      <c r="B39" s="32">
        <v>652.2006619344262</v>
      </c>
    </row>
    <row r="40" ht="12.75">
      <c r="B40" s="33"/>
    </row>
    <row r="41" spans="1:4" ht="15.75">
      <c r="A41" s="78" t="s">
        <v>227</v>
      </c>
      <c r="B41" s="82">
        <v>691.2593542867212</v>
      </c>
      <c r="D41" s="5"/>
    </row>
    <row r="43" ht="12.75">
      <c r="A43" s="30" t="s">
        <v>145</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15</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68</v>
      </c>
      <c r="B1" s="58"/>
      <c r="C1" s="58"/>
      <c r="D1" s="58"/>
      <c r="E1" s="58"/>
      <c r="F1" s="58"/>
      <c r="G1" s="58"/>
    </row>
    <row r="3" spans="1:7" ht="15">
      <c r="A3" s="68" t="s">
        <v>143</v>
      </c>
      <c r="B3" s="5"/>
      <c r="C3" s="5"/>
      <c r="D3" s="5"/>
      <c r="E3" s="5"/>
      <c r="F3" s="135" t="s">
        <v>31</v>
      </c>
      <c r="G3" s="136"/>
    </row>
    <row r="4" spans="1:7" ht="14.25">
      <c r="A4" s="69" t="s">
        <v>141</v>
      </c>
      <c r="B4" s="5"/>
      <c r="C4" s="5"/>
      <c r="D4" s="5"/>
      <c r="E4" s="5"/>
      <c r="F4" s="137"/>
      <c r="G4" s="138"/>
    </row>
    <row r="5" spans="1:7" ht="14.25">
      <c r="A5" s="20"/>
      <c r="B5" s="5"/>
      <c r="C5" s="5"/>
      <c r="D5" s="5"/>
      <c r="E5" s="5"/>
      <c r="F5" s="5"/>
      <c r="G5" s="5"/>
    </row>
    <row r="6" spans="1:6" ht="14.25">
      <c r="A6" s="70"/>
      <c r="B6" s="71" t="s">
        <v>528</v>
      </c>
      <c r="C6" s="5"/>
      <c r="D6" s="5"/>
      <c r="E6" s="5"/>
      <c r="F6" s="5"/>
    </row>
    <row r="7" spans="1:6" ht="3" customHeight="1">
      <c r="A7" s="21"/>
      <c r="B7" s="4"/>
      <c r="C7" s="5"/>
      <c r="D7" s="5"/>
      <c r="E7" s="5"/>
      <c r="F7" s="5"/>
    </row>
    <row r="8" spans="1:6" ht="14.25">
      <c r="A8" s="78" t="s">
        <v>144</v>
      </c>
      <c r="B8" s="78"/>
      <c r="C8" s="5"/>
      <c r="D8" s="5"/>
      <c r="E8" s="5"/>
      <c r="F8" s="5"/>
    </row>
    <row r="9" spans="1:6" ht="14.25">
      <c r="A9" s="78" t="s">
        <v>34</v>
      </c>
      <c r="B9" s="83">
        <v>693.6229508196722</v>
      </c>
      <c r="C9" s="5"/>
      <c r="D9" s="5"/>
      <c r="E9" s="5"/>
      <c r="F9" s="5"/>
    </row>
    <row r="10" spans="1:6" ht="14.25">
      <c r="A10" s="8" t="s">
        <v>133</v>
      </c>
      <c r="B10" s="9">
        <v>62.50819672131148</v>
      </c>
      <c r="C10" s="5"/>
      <c r="D10" s="5"/>
      <c r="E10" s="5"/>
      <c r="F10" s="5"/>
    </row>
    <row r="11" spans="1:6" ht="14.25">
      <c r="A11" s="8" t="s">
        <v>134</v>
      </c>
      <c r="B11" s="9">
        <v>28.672131147540984</v>
      </c>
      <c r="C11" s="5"/>
      <c r="D11" s="5"/>
      <c r="E11" s="5"/>
      <c r="F11" s="5"/>
    </row>
    <row r="12" spans="1:6" ht="14.25">
      <c r="A12" s="8" t="s">
        <v>135</v>
      </c>
      <c r="B12" s="9">
        <v>10.59016393442623</v>
      </c>
      <c r="C12" s="5"/>
      <c r="D12" s="5"/>
      <c r="E12" s="5"/>
      <c r="F12" s="5"/>
    </row>
    <row r="13" spans="1:6" ht="14.25">
      <c r="A13" s="8" t="s">
        <v>136</v>
      </c>
      <c r="B13" s="9">
        <v>59.26229508196721</v>
      </c>
      <c r="C13" s="5"/>
      <c r="D13" s="5"/>
      <c r="E13" s="5"/>
      <c r="F13" s="5"/>
    </row>
    <row r="14" spans="1:6" ht="14.25">
      <c r="A14" s="8" t="s">
        <v>137</v>
      </c>
      <c r="B14" s="9">
        <v>133.0327868852459</v>
      </c>
      <c r="C14" s="5"/>
      <c r="D14" s="5"/>
      <c r="E14" s="5"/>
      <c r="F14" s="5"/>
    </row>
    <row r="15" spans="1:6" ht="14.25">
      <c r="A15" s="8" t="s">
        <v>138</v>
      </c>
      <c r="B15" s="9">
        <v>62.540983606557376</v>
      </c>
      <c r="C15" s="5"/>
      <c r="D15" s="5"/>
      <c r="E15" s="5"/>
      <c r="F15" s="5"/>
    </row>
    <row r="16" spans="1:6" ht="14.25">
      <c r="A16" s="8" t="s">
        <v>139</v>
      </c>
      <c r="B16" s="9">
        <v>66.68852459016394</v>
      </c>
      <c r="C16" s="5"/>
      <c r="D16" s="5"/>
      <c r="E16" s="5"/>
      <c r="F16" s="5"/>
    </row>
    <row r="17" spans="1:6" ht="14.25">
      <c r="A17" s="10" t="s">
        <v>140</v>
      </c>
      <c r="B17" s="11">
        <v>270.327868852459</v>
      </c>
      <c r="C17" s="5"/>
      <c r="D17" s="5"/>
      <c r="E17" s="5"/>
      <c r="F17" s="5"/>
    </row>
    <row r="18" spans="1:6" ht="14.25">
      <c r="A18" s="5"/>
      <c r="B18" s="9"/>
      <c r="C18" s="5"/>
      <c r="D18" s="5"/>
      <c r="E18" s="5"/>
      <c r="F18" s="5"/>
    </row>
    <row r="19" spans="1:6" ht="14.25">
      <c r="A19" s="78" t="s">
        <v>41</v>
      </c>
      <c r="B19" s="83"/>
      <c r="C19" s="5"/>
      <c r="D19" s="5"/>
      <c r="E19" s="5"/>
      <c r="F19" s="5"/>
    </row>
    <row r="20" spans="1:9" ht="14.25">
      <c r="A20" s="78" t="s">
        <v>34</v>
      </c>
      <c r="B20" s="83">
        <v>36853.901639344265</v>
      </c>
      <c r="C20" s="5"/>
      <c r="D20" s="5"/>
      <c r="E20" s="5"/>
      <c r="F20" s="5"/>
      <c r="I20" s="29"/>
    </row>
    <row r="21" spans="1:6" ht="14.25">
      <c r="A21" s="8" t="s">
        <v>133</v>
      </c>
      <c r="B21" s="9">
        <v>19387.180327868853</v>
      </c>
      <c r="C21" s="5"/>
      <c r="D21" s="5"/>
      <c r="E21" s="5"/>
      <c r="F21" s="5"/>
    </row>
    <row r="22" spans="1:6" ht="14.25">
      <c r="A22" s="8" t="s">
        <v>134</v>
      </c>
      <c r="B22" s="9">
        <v>7139.704918032787</v>
      </c>
      <c r="C22" s="5"/>
      <c r="D22" s="5"/>
      <c r="E22" s="5"/>
      <c r="F22" s="5"/>
    </row>
    <row r="23" spans="1:6" ht="14.25">
      <c r="A23" s="8" t="s">
        <v>135</v>
      </c>
      <c r="B23" s="9">
        <v>1599.5245901639344</v>
      </c>
      <c r="C23" s="5"/>
      <c r="D23" s="5"/>
      <c r="E23" s="5"/>
      <c r="F23" s="5"/>
    </row>
    <row r="24" spans="1:6" ht="14.25">
      <c r="A24" s="8" t="s">
        <v>136</v>
      </c>
      <c r="B24" s="9">
        <v>2680.3278688524592</v>
      </c>
      <c r="C24" s="5"/>
      <c r="D24" s="5"/>
      <c r="E24" s="5"/>
      <c r="F24" s="5"/>
    </row>
    <row r="25" spans="1:6" ht="14.25">
      <c r="A25" s="8" t="s">
        <v>137</v>
      </c>
      <c r="B25" s="9">
        <v>4245.88524590164</v>
      </c>
      <c r="C25" s="5"/>
      <c r="D25" s="5"/>
      <c r="E25" s="5"/>
      <c r="F25" s="5"/>
    </row>
    <row r="26" spans="1:2" ht="14.25">
      <c r="A26" s="8" t="s">
        <v>138</v>
      </c>
      <c r="B26" s="9">
        <v>779.9508196721312</v>
      </c>
    </row>
    <row r="27" spans="1:2" ht="14.25">
      <c r="A27" s="8" t="s">
        <v>139</v>
      </c>
      <c r="B27" s="9">
        <v>451.8032786885246</v>
      </c>
    </row>
    <row r="28" spans="1:2" ht="14.25">
      <c r="A28" s="10" t="s">
        <v>140</v>
      </c>
      <c r="B28" s="11">
        <v>569.5245901639345</v>
      </c>
    </row>
    <row r="29" ht="12.75">
      <c r="B29" s="29"/>
    </row>
    <row r="30" spans="1:2" ht="14.25">
      <c r="A30" s="78" t="s">
        <v>42</v>
      </c>
      <c r="B30" s="83"/>
    </row>
    <row r="31" spans="1:2" ht="14.25">
      <c r="A31" s="78" t="s">
        <v>34</v>
      </c>
      <c r="B31" s="83">
        <v>1595.049180327869</v>
      </c>
    </row>
    <row r="32" spans="1:2" ht="14.25">
      <c r="A32" s="8" t="s">
        <v>133</v>
      </c>
      <c r="B32" s="9">
        <v>708.327868852459</v>
      </c>
    </row>
    <row r="33" spans="1:2" ht="14.25">
      <c r="A33" s="8" t="s">
        <v>134</v>
      </c>
      <c r="B33" s="9">
        <v>335.9672131147541</v>
      </c>
    </row>
    <row r="34" spans="1:2" ht="14.25">
      <c r="A34" s="8" t="s">
        <v>135</v>
      </c>
      <c r="B34" s="9">
        <v>100.54098360655738</v>
      </c>
    </row>
    <row r="35" spans="1:2" ht="14.25">
      <c r="A35" s="8" t="s">
        <v>136</v>
      </c>
      <c r="B35" s="9">
        <v>143.672131147541</v>
      </c>
    </row>
    <row r="36" spans="1:2" ht="14.25">
      <c r="A36" s="8" t="s">
        <v>137</v>
      </c>
      <c r="B36" s="9">
        <v>213.9016393442623</v>
      </c>
    </row>
    <row r="37" spans="1:2" ht="14.25">
      <c r="A37" s="8" t="s">
        <v>138</v>
      </c>
      <c r="B37" s="9">
        <v>34.52459016393443</v>
      </c>
    </row>
    <row r="38" spans="1:2" ht="14.25">
      <c r="A38" s="8" t="s">
        <v>139</v>
      </c>
      <c r="B38" s="9">
        <v>17.737704918032787</v>
      </c>
    </row>
    <row r="39" spans="1:2" ht="14.25">
      <c r="A39" s="10" t="s">
        <v>140</v>
      </c>
      <c r="B39" s="11">
        <v>40.377049180327866</v>
      </c>
    </row>
    <row r="40" ht="12.75">
      <c r="B40" s="29"/>
    </row>
    <row r="41" spans="1:4" ht="15.75">
      <c r="A41" s="78" t="s">
        <v>227</v>
      </c>
      <c r="B41" s="83">
        <v>47.32786885245902</v>
      </c>
      <c r="D41" s="5"/>
    </row>
    <row r="43" ht="12.75">
      <c r="A43" s="30" t="s">
        <v>145</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16</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68</v>
      </c>
      <c r="B1" s="58"/>
      <c r="C1" s="58"/>
      <c r="D1" s="58"/>
      <c r="E1" s="58"/>
      <c r="F1" s="58"/>
      <c r="G1" s="58"/>
    </row>
    <row r="3" spans="1:7" ht="17.25">
      <c r="A3" s="68" t="s">
        <v>228</v>
      </c>
      <c r="B3" s="5"/>
      <c r="C3" s="5"/>
      <c r="D3" s="5"/>
      <c r="E3" s="5"/>
      <c r="F3" s="135" t="s">
        <v>31</v>
      </c>
      <c r="G3" s="136"/>
    </row>
    <row r="4" spans="1:7" ht="14.25">
      <c r="A4" s="69" t="s">
        <v>131</v>
      </c>
      <c r="B4" s="5"/>
      <c r="C4" s="5"/>
      <c r="D4" s="5"/>
      <c r="E4" s="5"/>
      <c r="F4" s="137"/>
      <c r="G4" s="138"/>
    </row>
    <row r="5" spans="1:7" ht="14.25">
      <c r="A5" s="20"/>
      <c r="B5" s="5"/>
      <c r="C5" s="5"/>
      <c r="D5" s="5"/>
      <c r="E5" s="5"/>
      <c r="F5" s="5"/>
      <c r="G5" s="5"/>
    </row>
    <row r="6" spans="1:6" ht="14.25">
      <c r="A6" s="70"/>
      <c r="B6" s="71" t="s">
        <v>528</v>
      </c>
      <c r="C6" s="5"/>
      <c r="D6" s="5"/>
      <c r="E6" s="5"/>
      <c r="F6" s="5"/>
    </row>
    <row r="7" spans="1:6" ht="3" customHeight="1">
      <c r="A7" s="21"/>
      <c r="B7" s="4"/>
      <c r="C7" s="5"/>
      <c r="D7" s="5"/>
      <c r="E7" s="5"/>
      <c r="F7" s="5"/>
    </row>
    <row r="8" spans="1:6" ht="14.25">
      <c r="A8" s="78" t="s">
        <v>132</v>
      </c>
      <c r="B8" s="78"/>
      <c r="C8" s="5"/>
      <c r="D8" s="5"/>
      <c r="E8" s="5"/>
      <c r="F8" s="5"/>
    </row>
    <row r="9" spans="1:6" ht="14.25">
      <c r="A9" s="78" t="s">
        <v>34</v>
      </c>
      <c r="B9" s="84">
        <f>SUM(B10:B17)</f>
        <v>3148.3174131147543</v>
      </c>
      <c r="C9" s="5"/>
      <c r="D9" s="5"/>
      <c r="E9" s="5"/>
      <c r="F9" s="5"/>
    </row>
    <row r="10" spans="1:6" ht="14.25">
      <c r="A10" s="8" t="s">
        <v>133</v>
      </c>
      <c r="B10" s="38">
        <v>0.1090983606557377</v>
      </c>
      <c r="C10" s="5"/>
      <c r="D10" s="5"/>
      <c r="E10" s="5"/>
      <c r="F10" s="5"/>
    </row>
    <row r="11" spans="1:6" ht="14.25">
      <c r="A11" s="8" t="s">
        <v>134</v>
      </c>
      <c r="B11" s="38">
        <v>0.14631147540983608</v>
      </c>
      <c r="C11" s="5"/>
      <c r="D11" s="5"/>
      <c r="E11" s="5"/>
      <c r="F11" s="5"/>
    </row>
    <row r="12" spans="1:6" ht="14.25">
      <c r="A12" s="8" t="s">
        <v>135</v>
      </c>
      <c r="B12" s="38">
        <v>0.11237704918032787</v>
      </c>
      <c r="C12" s="5"/>
      <c r="D12" s="5"/>
      <c r="E12" s="5"/>
      <c r="F12" s="5"/>
    </row>
    <row r="13" spans="1:6" ht="14.25">
      <c r="A13" s="8" t="s">
        <v>136</v>
      </c>
      <c r="B13" s="38">
        <v>3.702950819672131</v>
      </c>
      <c r="C13" s="5"/>
      <c r="D13" s="5"/>
      <c r="E13" s="5"/>
      <c r="F13" s="5"/>
    </row>
    <row r="14" spans="1:6" ht="14.25">
      <c r="A14" s="8" t="s">
        <v>137</v>
      </c>
      <c r="B14" s="38">
        <v>26.657773770491804</v>
      </c>
      <c r="C14" s="5"/>
      <c r="D14" s="5"/>
      <c r="E14" s="5"/>
      <c r="F14" s="5"/>
    </row>
    <row r="15" spans="1:6" ht="14.25">
      <c r="A15" s="8" t="s">
        <v>138</v>
      </c>
      <c r="B15" s="38">
        <v>40.80327868852459</v>
      </c>
      <c r="C15" s="5"/>
      <c r="D15" s="5"/>
      <c r="E15" s="5"/>
      <c r="F15" s="5"/>
    </row>
    <row r="16" spans="1:6" ht="14.25">
      <c r="A16" s="8" t="s">
        <v>139</v>
      </c>
      <c r="B16" s="38">
        <v>88.49888524590163</v>
      </c>
      <c r="C16" s="5"/>
      <c r="D16" s="5"/>
      <c r="E16" s="5"/>
      <c r="F16" s="5"/>
    </row>
    <row r="17" spans="1:6" ht="14.25">
      <c r="A17" s="10" t="s">
        <v>140</v>
      </c>
      <c r="B17" s="39">
        <v>2988.2867377049183</v>
      </c>
      <c r="C17" s="5"/>
      <c r="D17" s="5"/>
      <c r="E17" s="5"/>
      <c r="F17" s="5"/>
    </row>
    <row r="18" spans="1:6" ht="14.25">
      <c r="A18" s="5"/>
      <c r="B18" s="38"/>
      <c r="C18" s="5"/>
      <c r="D18" s="5"/>
      <c r="E18" s="5"/>
      <c r="F18" s="5"/>
    </row>
    <row r="19" spans="1:6" ht="14.25">
      <c r="A19" s="78" t="s">
        <v>36</v>
      </c>
      <c r="B19" s="84"/>
      <c r="C19" s="5"/>
      <c r="D19" s="5"/>
      <c r="E19" s="5"/>
      <c r="F19" s="5"/>
    </row>
    <row r="20" spans="1:6" ht="14.25">
      <c r="A20" s="78" t="s">
        <v>34</v>
      </c>
      <c r="B20" s="84">
        <v>1477.136968852459</v>
      </c>
      <c r="C20" s="5"/>
      <c r="D20" s="5"/>
      <c r="E20" s="5"/>
      <c r="F20" s="5"/>
    </row>
    <row r="21" spans="1:6" ht="14.25">
      <c r="A21" s="8" t="s">
        <v>133</v>
      </c>
      <c r="B21" s="38">
        <v>0.0471311475409836</v>
      </c>
      <c r="C21" s="5"/>
      <c r="D21" s="5"/>
      <c r="E21" s="5"/>
      <c r="F21" s="5"/>
    </row>
    <row r="22" spans="1:6" ht="14.25">
      <c r="A22" s="8" t="s">
        <v>134</v>
      </c>
      <c r="B22" s="38">
        <v>0.06721311475409836</v>
      </c>
      <c r="C22" s="5"/>
      <c r="D22" s="5"/>
      <c r="E22" s="5"/>
      <c r="F22" s="5"/>
    </row>
    <row r="23" spans="1:6" ht="14.25">
      <c r="A23" s="8" t="s">
        <v>135</v>
      </c>
      <c r="B23" s="38">
        <v>0.049918032786885246</v>
      </c>
      <c r="C23" s="5"/>
      <c r="D23" s="5"/>
      <c r="E23" s="5"/>
      <c r="F23" s="5"/>
    </row>
    <row r="24" spans="1:6" ht="14.25">
      <c r="A24" s="8" t="s">
        <v>136</v>
      </c>
      <c r="B24" s="38">
        <v>1.218688524590164</v>
      </c>
      <c r="C24" s="5"/>
      <c r="D24" s="5"/>
      <c r="E24" s="5"/>
      <c r="F24" s="5"/>
    </row>
    <row r="25" spans="1:6" ht="14.25">
      <c r="A25" s="8" t="s">
        <v>137</v>
      </c>
      <c r="B25" s="38">
        <v>9.614854098360654</v>
      </c>
      <c r="C25" s="5"/>
      <c r="D25" s="5"/>
      <c r="E25" s="5"/>
      <c r="F25" s="5"/>
    </row>
    <row r="26" spans="1:2" ht="14.25">
      <c r="A26" s="8" t="s">
        <v>138</v>
      </c>
      <c r="B26" s="38">
        <v>16.013573770491803</v>
      </c>
    </row>
    <row r="27" spans="1:2" ht="14.25">
      <c r="A27" s="8" t="s">
        <v>139</v>
      </c>
      <c r="B27" s="38">
        <v>40.28739344262295</v>
      </c>
    </row>
    <row r="28" spans="1:2" ht="14.25">
      <c r="A28" s="10" t="s">
        <v>140</v>
      </c>
      <c r="B28" s="39">
        <v>1409.8381967213115</v>
      </c>
    </row>
    <row r="29" ht="12.75">
      <c r="B29" s="40"/>
    </row>
    <row r="30" spans="1:2" ht="14.25">
      <c r="A30" s="78" t="s">
        <v>37</v>
      </c>
      <c r="B30" s="84"/>
    </row>
    <row r="31" spans="1:2" ht="14.25">
      <c r="A31" s="78" t="s">
        <v>34</v>
      </c>
      <c r="B31" s="84">
        <v>1500.6443786885247</v>
      </c>
    </row>
    <row r="32" spans="1:2" ht="14.25">
      <c r="A32" s="8" t="s">
        <v>133</v>
      </c>
      <c r="B32" s="38">
        <v>0.05918032786885246</v>
      </c>
    </row>
    <row r="33" spans="1:2" ht="14.25">
      <c r="A33" s="8" t="s">
        <v>134</v>
      </c>
      <c r="B33" s="38">
        <v>0.07549180327868853</v>
      </c>
    </row>
    <row r="34" spans="1:2" ht="14.25">
      <c r="A34" s="8" t="s">
        <v>135</v>
      </c>
      <c r="B34" s="38">
        <v>0.05377049180327868</v>
      </c>
    </row>
    <row r="35" spans="1:2" ht="14.25">
      <c r="A35" s="8" t="s">
        <v>136</v>
      </c>
      <c r="B35" s="38">
        <v>2.1127868852459017</v>
      </c>
    </row>
    <row r="36" spans="1:2" ht="14.25">
      <c r="A36" s="8" t="s">
        <v>137</v>
      </c>
      <c r="B36" s="38">
        <v>14.680722950819671</v>
      </c>
    </row>
    <row r="37" spans="1:2" ht="14.25">
      <c r="A37" s="8" t="s">
        <v>138</v>
      </c>
      <c r="B37" s="38">
        <v>21.281508196721312</v>
      </c>
    </row>
    <row r="38" spans="1:2" ht="14.25">
      <c r="A38" s="8" t="s">
        <v>139</v>
      </c>
      <c r="B38" s="38">
        <v>42.101688524590166</v>
      </c>
    </row>
    <row r="39" spans="1:2" ht="14.25">
      <c r="A39" s="10" t="s">
        <v>140</v>
      </c>
      <c r="B39" s="39">
        <v>1420.2792295081967</v>
      </c>
    </row>
    <row r="40" ht="12.75">
      <c r="B40" s="40"/>
    </row>
    <row r="41" spans="1:2" ht="14.25">
      <c r="A41" s="78" t="s">
        <v>38</v>
      </c>
      <c r="B41" s="84"/>
    </row>
    <row r="42" spans="1:2" ht="14.25">
      <c r="A42" s="78" t="s">
        <v>34</v>
      </c>
      <c r="B42" s="84">
        <v>170.53606557377051</v>
      </c>
    </row>
    <row r="43" spans="1:5" ht="14.25">
      <c r="A43" s="8" t="s">
        <v>133</v>
      </c>
      <c r="B43" s="38" t="s">
        <v>142</v>
      </c>
      <c r="D43" s="38"/>
      <c r="E43" s="38"/>
    </row>
    <row r="44" spans="1:6" ht="14.25">
      <c r="A44" s="8" t="s">
        <v>134</v>
      </c>
      <c r="B44" s="38" t="s">
        <v>142</v>
      </c>
      <c r="D44" s="38"/>
      <c r="E44" s="38"/>
      <c r="F44" s="38"/>
    </row>
    <row r="45" spans="1:2" ht="14.25">
      <c r="A45" s="8" t="s">
        <v>135</v>
      </c>
      <c r="B45" s="38" t="s">
        <v>142</v>
      </c>
    </row>
    <row r="46" spans="1:2" ht="14.25">
      <c r="A46" s="8" t="s">
        <v>136</v>
      </c>
      <c r="B46" s="38">
        <v>0.3714754098360656</v>
      </c>
    </row>
    <row r="47" spans="1:2" ht="14.25">
      <c r="A47" s="8" t="s">
        <v>137</v>
      </c>
      <c r="B47" s="38">
        <v>2.3621967213114754</v>
      </c>
    </row>
    <row r="48" spans="1:2" ht="14.25">
      <c r="A48" s="8" t="s">
        <v>138</v>
      </c>
      <c r="B48" s="38">
        <v>3.5081967213114753</v>
      </c>
    </row>
    <row r="49" spans="1:2" ht="14.25">
      <c r="A49" s="8" t="s">
        <v>139</v>
      </c>
      <c r="B49" s="38">
        <v>6.109803278688524</v>
      </c>
    </row>
    <row r="50" spans="1:2" ht="14.25">
      <c r="A50" s="10" t="s">
        <v>140</v>
      </c>
      <c r="B50" s="39">
        <v>158.16931147540984</v>
      </c>
    </row>
    <row r="52" ht="12.75">
      <c r="A52" s="30" t="s">
        <v>147</v>
      </c>
    </row>
    <row r="53" ht="12.75">
      <c r="A53" s="37" t="s">
        <v>146</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2" r:id="rId1"/>
  <headerFooter alignWithMargins="0">
    <oddFooter>&amp;L&amp;"Calibri,Regular"MSRB Quarterly Statistical Summaries&amp;R&amp;"Calibri,Regular"Page 17</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68</v>
      </c>
      <c r="B1" s="58"/>
      <c r="C1" s="58"/>
      <c r="D1" s="58"/>
      <c r="E1" s="58"/>
      <c r="F1" s="58"/>
      <c r="G1" s="58"/>
    </row>
    <row r="3" spans="1:7" ht="17.25">
      <c r="A3" s="68" t="s">
        <v>228</v>
      </c>
      <c r="B3" s="5"/>
      <c r="C3" s="5"/>
      <c r="D3" s="5"/>
      <c r="E3" s="5"/>
      <c r="F3" s="135" t="s">
        <v>31</v>
      </c>
      <c r="G3" s="136"/>
    </row>
    <row r="4" spans="1:7" ht="14.25">
      <c r="A4" s="69" t="s">
        <v>141</v>
      </c>
      <c r="B4" s="5"/>
      <c r="C4" s="5"/>
      <c r="D4" s="5"/>
      <c r="E4" s="5"/>
      <c r="F4" s="137"/>
      <c r="G4" s="138"/>
    </row>
    <row r="5" spans="1:7" ht="14.25">
      <c r="A5" s="20"/>
      <c r="B5" s="5"/>
      <c r="C5" s="5"/>
      <c r="D5" s="5"/>
      <c r="E5" s="5"/>
      <c r="F5" s="5"/>
      <c r="G5" s="5"/>
    </row>
    <row r="6" spans="1:6" ht="14.25">
      <c r="A6" s="70"/>
      <c r="B6" s="71" t="s">
        <v>528</v>
      </c>
      <c r="C6" s="5"/>
      <c r="D6" s="5"/>
      <c r="E6" s="5"/>
      <c r="F6" s="5"/>
    </row>
    <row r="7" spans="1:6" ht="3" customHeight="1">
      <c r="A7" s="21"/>
      <c r="B7" s="4"/>
      <c r="C7" s="5"/>
      <c r="D7" s="5"/>
      <c r="E7" s="5"/>
      <c r="F7" s="5"/>
    </row>
    <row r="8" spans="1:6" ht="14.25">
      <c r="A8" s="78" t="s">
        <v>132</v>
      </c>
      <c r="B8" s="78"/>
      <c r="C8" s="5"/>
      <c r="D8" s="5"/>
      <c r="E8" s="5"/>
      <c r="F8" s="5"/>
    </row>
    <row r="9" spans="1:6" ht="14.25">
      <c r="A9" s="78" t="s">
        <v>34</v>
      </c>
      <c r="B9" s="79">
        <f>SUM(B10:B17)</f>
        <v>491.655737704918</v>
      </c>
      <c r="C9" s="5"/>
      <c r="D9" s="5"/>
      <c r="E9" s="5"/>
      <c r="F9" s="5"/>
    </row>
    <row r="10" spans="1:6" ht="14.25">
      <c r="A10" s="8" t="s">
        <v>133</v>
      </c>
      <c r="B10" s="34">
        <v>8.639344262295081</v>
      </c>
      <c r="C10" s="5"/>
      <c r="D10" s="5"/>
      <c r="E10" s="5"/>
      <c r="F10" s="5"/>
    </row>
    <row r="11" spans="1:6" ht="14.25">
      <c r="A11" s="8" t="s">
        <v>134</v>
      </c>
      <c r="B11" s="34">
        <v>3.6721311475409837</v>
      </c>
      <c r="C11" s="5"/>
      <c r="D11" s="5"/>
      <c r="E11" s="5"/>
      <c r="F11" s="5"/>
    </row>
    <row r="12" spans="1:6" ht="14.25">
      <c r="A12" s="8" t="s">
        <v>135</v>
      </c>
      <c r="B12" s="34">
        <v>1.7377049180327868</v>
      </c>
      <c r="C12" s="5"/>
      <c r="D12" s="5"/>
      <c r="E12" s="5"/>
      <c r="F12" s="5"/>
    </row>
    <row r="13" spans="1:6" ht="14.25">
      <c r="A13" s="8" t="s">
        <v>136</v>
      </c>
      <c r="B13" s="34">
        <v>37.24590163934426</v>
      </c>
      <c r="C13" s="5"/>
      <c r="D13" s="5"/>
      <c r="E13" s="5"/>
      <c r="F13" s="5"/>
    </row>
    <row r="14" spans="1:6" ht="14.25">
      <c r="A14" s="8" t="s">
        <v>137</v>
      </c>
      <c r="B14" s="34">
        <v>90.55737704918033</v>
      </c>
      <c r="C14" s="5"/>
      <c r="D14" s="5"/>
      <c r="E14" s="5"/>
      <c r="F14" s="5"/>
    </row>
    <row r="15" spans="1:6" ht="14.25">
      <c r="A15" s="8" t="s">
        <v>138</v>
      </c>
      <c r="B15" s="34">
        <v>50.24590163934426</v>
      </c>
      <c r="C15" s="5"/>
      <c r="D15" s="5"/>
      <c r="E15" s="5"/>
      <c r="F15" s="5"/>
    </row>
    <row r="16" spans="1:6" ht="14.25">
      <c r="A16" s="8" t="s">
        <v>139</v>
      </c>
      <c r="B16" s="34">
        <v>58.19672131147541</v>
      </c>
      <c r="C16" s="5"/>
      <c r="D16" s="5"/>
      <c r="E16" s="5"/>
      <c r="F16" s="5"/>
    </row>
    <row r="17" spans="1:6" ht="14.25">
      <c r="A17" s="10" t="s">
        <v>140</v>
      </c>
      <c r="B17" s="35">
        <v>241.36065573770492</v>
      </c>
      <c r="C17" s="5"/>
      <c r="D17" s="5"/>
      <c r="E17" s="5"/>
      <c r="F17" s="5"/>
    </row>
    <row r="18" spans="1:6" ht="14.25">
      <c r="A18" s="5"/>
      <c r="B18" s="34"/>
      <c r="C18" s="5"/>
      <c r="D18" s="5"/>
      <c r="E18" s="5"/>
      <c r="F18" s="5"/>
    </row>
    <row r="19" spans="1:6" ht="14.25">
      <c r="A19" s="78" t="s">
        <v>36</v>
      </c>
      <c r="B19" s="79"/>
      <c r="C19" s="5"/>
      <c r="D19" s="5"/>
      <c r="E19" s="5"/>
      <c r="F19" s="5"/>
    </row>
    <row r="20" spans="1:6" ht="14.25">
      <c r="A20" s="78" t="s">
        <v>34</v>
      </c>
      <c r="B20" s="79">
        <v>210.0655737704918</v>
      </c>
      <c r="C20" s="5"/>
      <c r="D20" s="5"/>
      <c r="E20" s="5"/>
      <c r="F20" s="5"/>
    </row>
    <row r="21" spans="1:6" ht="14.25">
      <c r="A21" s="8" t="s">
        <v>133</v>
      </c>
      <c r="B21" s="34">
        <v>3.5901639344262297</v>
      </c>
      <c r="C21" s="5"/>
      <c r="D21" s="5"/>
      <c r="E21" s="5"/>
      <c r="F21" s="5"/>
    </row>
    <row r="22" spans="1:6" ht="14.25">
      <c r="A22" s="8" t="s">
        <v>134</v>
      </c>
      <c r="B22" s="34">
        <v>1.721311475409836</v>
      </c>
      <c r="C22" s="5"/>
      <c r="D22" s="5"/>
      <c r="E22" s="5"/>
      <c r="F22" s="5"/>
    </row>
    <row r="23" spans="1:6" ht="14.25">
      <c r="A23" s="8" t="s">
        <v>135</v>
      </c>
      <c r="B23" s="34">
        <v>0.7868852459016393</v>
      </c>
      <c r="C23" s="5"/>
      <c r="D23" s="5"/>
      <c r="E23" s="5"/>
      <c r="F23" s="5"/>
    </row>
    <row r="24" spans="1:6" ht="14.25">
      <c r="A24" s="8" t="s">
        <v>136</v>
      </c>
      <c r="B24" s="34">
        <v>12.278688524590164</v>
      </c>
      <c r="C24" s="5"/>
      <c r="D24" s="5"/>
      <c r="E24" s="5"/>
      <c r="F24" s="5"/>
    </row>
    <row r="25" spans="1:6" ht="14.25">
      <c r="A25" s="8" t="s">
        <v>137</v>
      </c>
      <c r="B25" s="34">
        <v>32.19672131147541</v>
      </c>
      <c r="C25" s="5"/>
      <c r="D25" s="5"/>
      <c r="E25" s="5"/>
      <c r="F25" s="5"/>
    </row>
    <row r="26" spans="1:2" ht="14.25">
      <c r="A26" s="8" t="s">
        <v>138</v>
      </c>
      <c r="B26" s="34">
        <v>19.80327868852459</v>
      </c>
    </row>
    <row r="27" spans="1:2" ht="14.25">
      <c r="A27" s="8" t="s">
        <v>139</v>
      </c>
      <c r="B27" s="34">
        <v>26.42622950819672</v>
      </c>
    </row>
    <row r="28" spans="1:2" ht="14.25">
      <c r="A28" s="10" t="s">
        <v>140</v>
      </c>
      <c r="B28" s="35">
        <v>113.26229508196721</v>
      </c>
    </row>
    <row r="29" ht="12.75">
      <c r="B29" s="36"/>
    </row>
    <row r="30" spans="1:2" ht="14.25">
      <c r="A30" s="78" t="s">
        <v>37</v>
      </c>
      <c r="B30" s="79"/>
    </row>
    <row r="31" spans="1:2" ht="14.25">
      <c r="A31" s="78" t="s">
        <v>34</v>
      </c>
      <c r="B31" s="79">
        <v>247.01639344262296</v>
      </c>
    </row>
    <row r="32" spans="1:2" ht="14.25">
      <c r="A32" s="8" t="s">
        <v>133</v>
      </c>
      <c r="B32" s="34">
        <v>4.868852459016393</v>
      </c>
    </row>
    <row r="33" spans="1:2" ht="14.25">
      <c r="A33" s="8" t="s">
        <v>134</v>
      </c>
      <c r="B33" s="34">
        <v>1.8688524590163935</v>
      </c>
    </row>
    <row r="34" spans="1:2" ht="14.25">
      <c r="A34" s="8" t="s">
        <v>135</v>
      </c>
      <c r="B34" s="34">
        <v>0.819672131147541</v>
      </c>
    </row>
    <row r="35" spans="1:2" ht="14.25">
      <c r="A35" s="8" t="s">
        <v>136</v>
      </c>
      <c r="B35" s="34">
        <v>21.229508196721312</v>
      </c>
    </row>
    <row r="36" spans="1:2" ht="14.25">
      <c r="A36" s="8" t="s">
        <v>137</v>
      </c>
      <c r="B36" s="34">
        <v>50.16393442622951</v>
      </c>
    </row>
    <row r="37" spans="1:2" ht="14.25">
      <c r="A37" s="8" t="s">
        <v>138</v>
      </c>
      <c r="B37" s="34">
        <v>26.18032786885246</v>
      </c>
    </row>
    <row r="38" spans="1:2" ht="14.25">
      <c r="A38" s="8" t="s">
        <v>139</v>
      </c>
      <c r="B38" s="34">
        <v>27.721311475409838</v>
      </c>
    </row>
    <row r="39" spans="1:2" ht="14.25">
      <c r="A39" s="10" t="s">
        <v>140</v>
      </c>
      <c r="B39" s="35">
        <v>114.1639344262295</v>
      </c>
    </row>
    <row r="40" ht="12.75">
      <c r="B40" s="36"/>
    </row>
    <row r="41" spans="1:2" ht="14.25">
      <c r="A41" s="78" t="s">
        <v>38</v>
      </c>
      <c r="B41" s="79"/>
    </row>
    <row r="42" spans="1:2" ht="14.25">
      <c r="A42" s="78" t="s">
        <v>34</v>
      </c>
      <c r="B42" s="79">
        <v>34.57377049180328</v>
      </c>
    </row>
    <row r="43" spans="1:4" ht="14.25">
      <c r="A43" s="8" t="s">
        <v>133</v>
      </c>
      <c r="B43" s="34" t="s">
        <v>148</v>
      </c>
      <c r="D43" s="34"/>
    </row>
    <row r="44" spans="1:6" ht="14.25">
      <c r="A44" s="8" t="s">
        <v>134</v>
      </c>
      <c r="B44" s="34" t="s">
        <v>148</v>
      </c>
      <c r="D44" s="34"/>
      <c r="F44" s="34"/>
    </row>
    <row r="45" spans="1:4" ht="14.25">
      <c r="A45" s="8" t="s">
        <v>135</v>
      </c>
      <c r="B45" s="34" t="s">
        <v>148</v>
      </c>
      <c r="D45" s="34"/>
    </row>
    <row r="46" spans="1:2" ht="14.25">
      <c r="A46" s="8" t="s">
        <v>136</v>
      </c>
      <c r="B46" s="34">
        <v>3.737704918032787</v>
      </c>
    </row>
    <row r="47" spans="1:2" ht="14.25">
      <c r="A47" s="8" t="s">
        <v>137</v>
      </c>
      <c r="B47" s="34">
        <v>8.19672131147541</v>
      </c>
    </row>
    <row r="48" spans="1:2" ht="14.25">
      <c r="A48" s="8" t="s">
        <v>138</v>
      </c>
      <c r="B48" s="34">
        <v>4.262295081967213</v>
      </c>
    </row>
    <row r="49" spans="1:2" ht="14.25">
      <c r="A49" s="8" t="s">
        <v>139</v>
      </c>
      <c r="B49" s="34">
        <v>4.049180327868853</v>
      </c>
    </row>
    <row r="50" spans="1:2" ht="14.25">
      <c r="A50" s="10" t="s">
        <v>140</v>
      </c>
      <c r="B50" s="35">
        <v>13.934426229508198</v>
      </c>
    </row>
    <row r="52" ht="12.75">
      <c r="A52" s="30" t="s">
        <v>147</v>
      </c>
    </row>
    <row r="53" ht="12.75">
      <c r="A53" s="37" t="s">
        <v>146</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2" r:id="rId1"/>
  <headerFooter alignWithMargins="0">
    <oddFooter>&amp;L&amp;"Calibri,Regular"MSRB Quarterly Statistical Summaries&amp;R&amp;"Calibri,Regular"Page 18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18"/>
  <sheetViews>
    <sheetView showGridLines="0" zoomScalePageLayoutView="0" workbookViewId="0" topLeftCell="A1">
      <selection activeCell="L1" sqref="L1:M2"/>
    </sheetView>
  </sheetViews>
  <sheetFormatPr defaultColWidth="9.140625" defaultRowHeight="12.75"/>
  <cols>
    <col min="10" max="10" width="13.421875" style="0" customWidth="1"/>
  </cols>
  <sheetData>
    <row r="1" spans="1:13" ht="15">
      <c r="A1" s="94" t="s">
        <v>22</v>
      </c>
      <c r="B1" s="95"/>
      <c r="C1" s="95"/>
      <c r="D1" s="95"/>
      <c r="E1" s="95"/>
      <c r="F1" s="95"/>
      <c r="G1" s="95"/>
      <c r="H1" s="95"/>
      <c r="I1" s="95"/>
      <c r="J1" s="96"/>
      <c r="L1" s="135" t="s">
        <v>31</v>
      </c>
      <c r="M1" s="136"/>
    </row>
    <row r="2" spans="1:13" ht="12.75">
      <c r="A2" s="90"/>
      <c r="B2" s="90"/>
      <c r="C2" s="90"/>
      <c r="D2" s="90"/>
      <c r="E2" s="90"/>
      <c r="F2" s="90"/>
      <c r="G2" s="90"/>
      <c r="H2" s="90"/>
      <c r="I2" s="90"/>
      <c r="J2" s="90"/>
      <c r="L2" s="137"/>
      <c r="M2" s="138"/>
    </row>
    <row r="3" spans="1:10" ht="73.5" customHeight="1">
      <c r="A3" s="139" t="s">
        <v>201</v>
      </c>
      <c r="B3" s="139"/>
      <c r="C3" s="139"/>
      <c r="D3" s="139"/>
      <c r="E3" s="139"/>
      <c r="F3" s="139"/>
      <c r="G3" s="139"/>
      <c r="H3" s="139"/>
      <c r="I3" s="139"/>
      <c r="J3" s="139"/>
    </row>
    <row r="4" spans="1:19" ht="14.25">
      <c r="A4" s="97"/>
      <c r="B4" s="97"/>
      <c r="C4" s="97"/>
      <c r="D4" s="97"/>
      <c r="E4" s="97"/>
      <c r="F4" s="97"/>
      <c r="G4" s="97"/>
      <c r="H4" s="97"/>
      <c r="I4" s="97"/>
      <c r="J4" s="97"/>
      <c r="S4" s="7"/>
    </row>
    <row r="5" spans="1:10" ht="108.75" customHeight="1">
      <c r="A5" s="139" t="s">
        <v>328</v>
      </c>
      <c r="B5" s="139"/>
      <c r="C5" s="139"/>
      <c r="D5" s="139"/>
      <c r="E5" s="139"/>
      <c r="F5" s="139"/>
      <c r="G5" s="139"/>
      <c r="H5" s="139"/>
      <c r="I5" s="139"/>
      <c r="J5" s="139"/>
    </row>
    <row r="6" spans="1:10" ht="14.25">
      <c r="A6" s="97"/>
      <c r="B6" s="97"/>
      <c r="C6" s="97"/>
      <c r="D6" s="97"/>
      <c r="E6" s="97"/>
      <c r="F6" s="97"/>
      <c r="G6" s="97"/>
      <c r="H6" s="97"/>
      <c r="I6" s="97"/>
      <c r="J6" s="97"/>
    </row>
    <row r="7" spans="1:10" ht="30" customHeight="1">
      <c r="A7" s="139" t="s">
        <v>543</v>
      </c>
      <c r="B7" s="139"/>
      <c r="C7" s="139"/>
      <c r="D7" s="139"/>
      <c r="E7" s="139"/>
      <c r="F7" s="139"/>
      <c r="G7" s="139"/>
      <c r="H7" s="139"/>
      <c r="I7" s="139"/>
      <c r="J7" s="139"/>
    </row>
    <row r="8" spans="1:10" ht="12.75">
      <c r="A8" s="98"/>
      <c r="B8" s="98"/>
      <c r="C8" s="98"/>
      <c r="D8" s="98"/>
      <c r="E8" s="98"/>
      <c r="F8" s="98"/>
      <c r="G8" s="98"/>
      <c r="H8" s="98"/>
      <c r="I8" s="98"/>
      <c r="J8" s="98"/>
    </row>
    <row r="9" spans="1:10" ht="9" customHeight="1">
      <c r="A9" s="90"/>
      <c r="B9" s="90"/>
      <c r="C9" s="90"/>
      <c r="D9" s="90"/>
      <c r="E9" s="90"/>
      <c r="F9" s="90"/>
      <c r="G9" s="90"/>
      <c r="H9" s="90"/>
      <c r="I9" s="90"/>
      <c r="J9" s="90"/>
    </row>
    <row r="10" spans="1:10" ht="56.25" customHeight="1">
      <c r="A10" s="133" t="s">
        <v>216</v>
      </c>
      <c r="B10" s="134"/>
      <c r="C10" s="134"/>
      <c r="D10" s="134"/>
      <c r="E10" s="134"/>
      <c r="F10" s="134"/>
      <c r="G10" s="134"/>
      <c r="H10" s="134"/>
      <c r="I10" s="134"/>
      <c r="J10" s="134"/>
    </row>
    <row r="11" spans="1:10" ht="7.5" customHeight="1">
      <c r="A11" s="99"/>
      <c r="B11" s="99"/>
      <c r="C11" s="99"/>
      <c r="D11" s="99"/>
      <c r="E11" s="99"/>
      <c r="F11" s="99"/>
      <c r="G11" s="99"/>
      <c r="H11" s="99"/>
      <c r="I11" s="99"/>
      <c r="J11" s="99"/>
    </row>
    <row r="12" spans="1:10" ht="51.75" customHeight="1">
      <c r="A12" s="133" t="s">
        <v>316</v>
      </c>
      <c r="B12" s="134"/>
      <c r="C12" s="134"/>
      <c r="D12" s="134"/>
      <c r="E12" s="134"/>
      <c r="F12" s="134"/>
      <c r="G12" s="134"/>
      <c r="H12" s="134"/>
      <c r="I12" s="134"/>
      <c r="J12" s="134"/>
    </row>
    <row r="13" spans="1:10" ht="12.75">
      <c r="A13" s="90"/>
      <c r="B13" s="90"/>
      <c r="C13" s="90"/>
      <c r="D13" s="90"/>
      <c r="E13" s="90"/>
      <c r="F13" s="90"/>
      <c r="G13" s="90"/>
      <c r="H13" s="90"/>
      <c r="I13" s="90"/>
      <c r="J13" s="90"/>
    </row>
    <row r="14" spans="1:10" ht="12.75">
      <c r="A14" s="90"/>
      <c r="B14" s="90"/>
      <c r="C14" s="90"/>
      <c r="D14" s="90"/>
      <c r="E14" s="90"/>
      <c r="F14" s="90"/>
      <c r="G14" s="90"/>
      <c r="H14" s="90"/>
      <c r="I14" s="90"/>
      <c r="J14" s="90"/>
    </row>
    <row r="15" spans="1:10" ht="87" customHeight="1">
      <c r="A15" s="132" t="s">
        <v>29</v>
      </c>
      <c r="B15" s="132"/>
      <c r="C15" s="132"/>
      <c r="D15" s="132"/>
      <c r="E15" s="132"/>
      <c r="F15" s="132"/>
      <c r="G15" s="132"/>
      <c r="H15" s="132"/>
      <c r="I15" s="132"/>
      <c r="J15" s="132"/>
    </row>
    <row r="16" spans="1:10" ht="12.75">
      <c r="A16" s="90"/>
      <c r="B16" s="90"/>
      <c r="C16" s="90"/>
      <c r="D16" s="90"/>
      <c r="E16" s="90"/>
      <c r="F16" s="90"/>
      <c r="G16" s="90"/>
      <c r="H16" s="90"/>
      <c r="I16" s="90"/>
      <c r="J16" s="90"/>
    </row>
    <row r="17" spans="1:10" ht="13.5">
      <c r="A17" s="100" t="s">
        <v>531</v>
      </c>
      <c r="B17" s="90"/>
      <c r="C17" s="90"/>
      <c r="D17" s="90"/>
      <c r="E17" s="90"/>
      <c r="F17" s="90"/>
      <c r="G17" s="90"/>
      <c r="H17" s="90"/>
      <c r="I17" s="90"/>
      <c r="J17" s="90"/>
    </row>
    <row r="18" spans="1:10" ht="13.5">
      <c r="A18" s="100" t="s">
        <v>30</v>
      </c>
      <c r="B18" s="90"/>
      <c r="C18" s="90"/>
      <c r="D18" s="90"/>
      <c r="E18" s="90"/>
      <c r="F18" s="90"/>
      <c r="G18" s="90"/>
      <c r="H18" s="90"/>
      <c r="I18" s="90"/>
      <c r="J18" s="90"/>
    </row>
  </sheetData>
  <sheetProtection/>
  <mergeCells count="7">
    <mergeCell ref="A15:J15"/>
    <mergeCell ref="A10:J10"/>
    <mergeCell ref="A12:J12"/>
    <mergeCell ref="L1:M2"/>
    <mergeCell ref="A3:J3"/>
    <mergeCell ref="A5:J5"/>
    <mergeCell ref="A7:J7"/>
  </mergeCells>
  <hyperlinks>
    <hyperlink ref="L1:M2" location="TOC!A1" display="Return to Table of Contents"/>
  </hyperlinks>
  <printOptions/>
  <pageMargins left="0.75" right="0.75" top="1" bottom="1" header="0.5" footer="0.5"/>
  <pageSetup fitToHeight="1" fitToWidth="1" horizontalDpi="600" verticalDpi="600" orientation="portrait" scale="97" r:id="rId1"/>
  <headerFooter alignWithMargins="0">
    <oddFooter>&amp;L&amp;"Calibri,Regular"MSRB Quarterly Statistical Summaries&amp;R&amp;"Calibri,Regular"Page 1</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68</v>
      </c>
      <c r="B1" s="58"/>
      <c r="C1" s="58"/>
      <c r="D1" s="58"/>
      <c r="E1" s="58"/>
      <c r="F1" s="58"/>
      <c r="G1" s="58"/>
    </row>
    <row r="3" spans="1:7" ht="17.25">
      <c r="A3" s="68" t="s">
        <v>229</v>
      </c>
      <c r="B3" s="5"/>
      <c r="C3" s="5"/>
      <c r="D3" s="5"/>
      <c r="E3" s="5"/>
      <c r="F3" s="135" t="s">
        <v>31</v>
      </c>
      <c r="G3" s="136"/>
    </row>
    <row r="4" spans="1:7" ht="14.25">
      <c r="A4" s="69" t="s">
        <v>131</v>
      </c>
      <c r="B4" s="5"/>
      <c r="C4" s="5"/>
      <c r="D4" s="5"/>
      <c r="E4" s="5"/>
      <c r="F4" s="137"/>
      <c r="G4" s="138"/>
    </row>
    <row r="5" spans="1:7" ht="14.25">
      <c r="A5" s="20"/>
      <c r="B5" s="5"/>
      <c r="C5" s="5"/>
      <c r="D5" s="5"/>
      <c r="E5" s="5"/>
      <c r="F5" s="5"/>
      <c r="G5" s="5"/>
    </row>
    <row r="6" spans="1:6" ht="14.25">
      <c r="A6" s="70"/>
      <c r="B6" s="71" t="s">
        <v>528</v>
      </c>
      <c r="C6" s="5"/>
      <c r="D6" s="5"/>
      <c r="E6" s="5"/>
      <c r="F6" s="5"/>
    </row>
    <row r="7" spans="1:6" ht="3" customHeight="1">
      <c r="A7" s="21"/>
      <c r="B7" s="4"/>
      <c r="C7" s="5"/>
      <c r="D7" s="5"/>
      <c r="E7" s="5"/>
      <c r="F7" s="5"/>
    </row>
    <row r="8" spans="1:6" ht="14.25">
      <c r="A8" s="78" t="s">
        <v>132</v>
      </c>
      <c r="B8" s="78"/>
      <c r="C8" s="5"/>
      <c r="D8" s="5"/>
      <c r="E8" s="5"/>
      <c r="F8" s="5"/>
    </row>
    <row r="9" spans="1:6" ht="14.25">
      <c r="A9" s="78" t="s">
        <v>34</v>
      </c>
      <c r="B9" s="84">
        <f>SUM(B10:B17)</f>
        <v>39.99545901639344</v>
      </c>
      <c r="C9" s="5"/>
      <c r="D9" s="5"/>
      <c r="E9" s="5"/>
      <c r="F9" s="5"/>
    </row>
    <row r="10" spans="1:6" ht="14.25">
      <c r="A10" s="8" t="s">
        <v>133</v>
      </c>
      <c r="B10" s="38">
        <v>0.1671967213114754</v>
      </c>
      <c r="C10" s="5"/>
      <c r="D10" s="5"/>
      <c r="E10" s="5"/>
      <c r="F10" s="5"/>
    </row>
    <row r="11" spans="1:6" ht="14.25">
      <c r="A11" s="8" t="s">
        <v>134</v>
      </c>
      <c r="B11" s="38">
        <v>0.29165573770491804</v>
      </c>
      <c r="C11" s="5"/>
      <c r="D11" s="5"/>
      <c r="E11" s="5"/>
      <c r="F11" s="5"/>
    </row>
    <row r="12" spans="1:6" ht="14.25">
      <c r="A12" s="8" t="s">
        <v>135</v>
      </c>
      <c r="B12" s="38">
        <v>0.17926229508196723</v>
      </c>
      <c r="C12" s="5"/>
      <c r="D12" s="5"/>
      <c r="E12" s="5"/>
      <c r="F12" s="5"/>
    </row>
    <row r="13" spans="1:6" ht="14.25">
      <c r="A13" s="8" t="s">
        <v>136</v>
      </c>
      <c r="B13" s="38">
        <v>0.9199999999999999</v>
      </c>
      <c r="C13" s="5"/>
      <c r="D13" s="5"/>
      <c r="E13" s="5"/>
      <c r="F13" s="5"/>
    </row>
    <row r="14" spans="1:6" ht="14.25">
      <c r="A14" s="8" t="s">
        <v>137</v>
      </c>
      <c r="B14" s="38">
        <v>4.677344262295081</v>
      </c>
      <c r="C14" s="5"/>
      <c r="D14" s="5"/>
      <c r="E14" s="5"/>
      <c r="F14" s="5"/>
    </row>
    <row r="15" spans="1:6" ht="14.25">
      <c r="A15" s="8" t="s">
        <v>138</v>
      </c>
      <c r="B15" s="38">
        <v>3.55327868852459</v>
      </c>
      <c r="C15" s="5"/>
      <c r="D15" s="5"/>
      <c r="E15" s="5"/>
      <c r="F15" s="5"/>
    </row>
    <row r="16" spans="1:6" ht="14.25">
      <c r="A16" s="8" t="s">
        <v>139</v>
      </c>
      <c r="B16" s="38">
        <v>2.5439344262295083</v>
      </c>
      <c r="C16" s="5"/>
      <c r="D16" s="5"/>
      <c r="E16" s="5"/>
      <c r="F16" s="5"/>
    </row>
    <row r="17" spans="1:6" ht="14.25">
      <c r="A17" s="10" t="s">
        <v>140</v>
      </c>
      <c r="B17" s="39">
        <v>27.662786885245904</v>
      </c>
      <c r="C17" s="5"/>
      <c r="D17" s="5"/>
      <c r="E17" s="5"/>
      <c r="F17" s="5"/>
    </row>
    <row r="18" spans="1:6" ht="14.25">
      <c r="A18" s="5"/>
      <c r="B18" s="38"/>
      <c r="C18" s="5"/>
      <c r="D18" s="5"/>
      <c r="E18" s="5"/>
      <c r="F18" s="5"/>
    </row>
    <row r="19" spans="1:6" ht="14.25">
      <c r="A19" s="78" t="s">
        <v>36</v>
      </c>
      <c r="B19" s="84"/>
      <c r="C19" s="5"/>
      <c r="D19" s="5"/>
      <c r="E19" s="5"/>
      <c r="F19" s="5"/>
    </row>
    <row r="20" spans="1:6" ht="14.25">
      <c r="A20" s="78" t="s">
        <v>34</v>
      </c>
      <c r="B20" s="84">
        <v>16.696311475409836</v>
      </c>
      <c r="C20" s="5"/>
      <c r="D20" s="5"/>
      <c r="E20" s="5"/>
      <c r="F20" s="5"/>
    </row>
    <row r="21" spans="1:6" ht="14.25">
      <c r="A21" s="8" t="s">
        <v>133</v>
      </c>
      <c r="B21" s="38">
        <v>0.048999999999999995</v>
      </c>
      <c r="C21" s="5"/>
      <c r="D21" s="5"/>
      <c r="E21" s="5"/>
      <c r="F21" s="5"/>
    </row>
    <row r="22" spans="1:6" ht="14.25">
      <c r="A22" s="8" t="s">
        <v>134</v>
      </c>
      <c r="B22" s="38">
        <v>0.10116393442622951</v>
      </c>
      <c r="C22" s="5"/>
      <c r="D22" s="5"/>
      <c r="E22" s="5"/>
      <c r="F22" s="5"/>
    </row>
    <row r="23" spans="1:6" ht="14.25">
      <c r="A23" s="8" t="s">
        <v>135</v>
      </c>
      <c r="B23" s="38">
        <v>0.05967213114754098</v>
      </c>
      <c r="C23" s="5"/>
      <c r="D23" s="5"/>
      <c r="E23" s="5"/>
      <c r="F23" s="5"/>
    </row>
    <row r="24" spans="1:6" ht="14.25">
      <c r="A24" s="8" t="s">
        <v>136</v>
      </c>
      <c r="B24" s="38">
        <v>0.24155737704918032</v>
      </c>
      <c r="C24" s="5"/>
      <c r="D24" s="5"/>
      <c r="E24" s="5"/>
      <c r="F24" s="5"/>
    </row>
    <row r="25" spans="1:6" ht="14.25">
      <c r="A25" s="8" t="s">
        <v>137</v>
      </c>
      <c r="B25" s="38">
        <v>1.7936065573770492</v>
      </c>
      <c r="C25" s="5"/>
      <c r="D25" s="5"/>
      <c r="E25" s="5"/>
      <c r="F25" s="5"/>
    </row>
    <row r="26" spans="1:2" ht="14.25">
      <c r="A26" s="8" t="s">
        <v>138</v>
      </c>
      <c r="B26" s="38">
        <v>1.448688524590164</v>
      </c>
    </row>
    <row r="27" spans="1:2" ht="14.25">
      <c r="A27" s="8" t="s">
        <v>139</v>
      </c>
      <c r="B27" s="38">
        <v>1.1027868852459015</v>
      </c>
    </row>
    <row r="28" spans="1:2" ht="14.25">
      <c r="A28" s="10" t="s">
        <v>140</v>
      </c>
      <c r="B28" s="39">
        <v>11.899836065573771</v>
      </c>
    </row>
    <row r="29" ht="12.75">
      <c r="B29" s="40"/>
    </row>
    <row r="30" spans="1:2" ht="14.25">
      <c r="A30" s="78" t="s">
        <v>37</v>
      </c>
      <c r="B30" s="84"/>
    </row>
    <row r="31" spans="1:2" ht="14.25">
      <c r="A31" s="78" t="s">
        <v>34</v>
      </c>
      <c r="B31" s="84">
        <v>14.42227868852459</v>
      </c>
    </row>
    <row r="32" spans="1:2" ht="14.25">
      <c r="A32" s="8" t="s">
        <v>133</v>
      </c>
      <c r="B32" s="38">
        <v>0.05418032786885246</v>
      </c>
    </row>
    <row r="33" spans="1:2" ht="14.25">
      <c r="A33" s="8" t="s">
        <v>134</v>
      </c>
      <c r="B33" s="38">
        <v>0.09278688524590165</v>
      </c>
    </row>
    <row r="34" spans="1:2" ht="14.25">
      <c r="A34" s="8" t="s">
        <v>135</v>
      </c>
      <c r="B34" s="38">
        <v>0.04909836065573771</v>
      </c>
    </row>
    <row r="35" spans="1:2" ht="14.25">
      <c r="A35" s="8" t="s">
        <v>136</v>
      </c>
      <c r="B35" s="38">
        <v>0.41590163934426233</v>
      </c>
    </row>
    <row r="36" spans="1:2" ht="14.25">
      <c r="A36" s="8" t="s">
        <v>137</v>
      </c>
      <c r="B36" s="38">
        <v>1.2978524590163933</v>
      </c>
    </row>
    <row r="37" spans="1:2" ht="14.25">
      <c r="A37" s="8" t="s">
        <v>138</v>
      </c>
      <c r="B37" s="38">
        <v>1.0712295081967214</v>
      </c>
    </row>
    <row r="38" spans="1:2" ht="14.25">
      <c r="A38" s="8" t="s">
        <v>139</v>
      </c>
      <c r="B38" s="38">
        <v>0.7304918032786886</v>
      </c>
    </row>
    <row r="39" spans="1:2" ht="14.25">
      <c r="A39" s="10" t="s">
        <v>140</v>
      </c>
      <c r="B39" s="39">
        <v>10.710737704918033</v>
      </c>
    </row>
    <row r="40" ht="12.75">
      <c r="B40" s="40"/>
    </row>
    <row r="41" spans="1:2" ht="14.25">
      <c r="A41" s="78" t="s">
        <v>38</v>
      </c>
      <c r="B41" s="84"/>
    </row>
    <row r="42" spans="1:2" ht="14.25">
      <c r="A42" s="78" t="s">
        <v>34</v>
      </c>
      <c r="B42" s="84">
        <v>8.876868852459017</v>
      </c>
    </row>
    <row r="43" spans="1:2" ht="14.25">
      <c r="A43" s="8" t="s">
        <v>133</v>
      </c>
      <c r="B43" s="38">
        <v>0.06401639344262294</v>
      </c>
    </row>
    <row r="44" spans="1:2" ht="14.25">
      <c r="A44" s="8" t="s">
        <v>134</v>
      </c>
      <c r="B44" s="38">
        <v>0.09770491803278689</v>
      </c>
    </row>
    <row r="45" spans="1:2" ht="14.25">
      <c r="A45" s="8" t="s">
        <v>135</v>
      </c>
      <c r="B45" s="38">
        <v>0.07049180327868852</v>
      </c>
    </row>
    <row r="46" spans="1:2" ht="14.25">
      <c r="A46" s="8" t="s">
        <v>136</v>
      </c>
      <c r="B46" s="38">
        <v>0.26254098360655737</v>
      </c>
    </row>
    <row r="47" spans="1:2" ht="14.25">
      <c r="A47" s="8" t="s">
        <v>137</v>
      </c>
      <c r="B47" s="38">
        <v>1.5858852459016395</v>
      </c>
    </row>
    <row r="48" spans="1:2" ht="14.25">
      <c r="A48" s="8" t="s">
        <v>138</v>
      </c>
      <c r="B48" s="38">
        <v>1.0333606557377049</v>
      </c>
    </row>
    <row r="49" spans="1:2" ht="14.25">
      <c r="A49" s="8" t="s">
        <v>139</v>
      </c>
      <c r="B49" s="38">
        <v>0.7106557377049181</v>
      </c>
    </row>
    <row r="50" spans="1:2" ht="14.25">
      <c r="A50" s="10" t="s">
        <v>140</v>
      </c>
      <c r="B50" s="39">
        <v>5.052213114754099</v>
      </c>
    </row>
    <row r="52" ht="12.75">
      <c r="A52" s="30" t="s">
        <v>147</v>
      </c>
    </row>
    <row r="53" ht="12.75">
      <c r="A53" s="37" t="s">
        <v>146</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2" r:id="rId1"/>
  <headerFooter alignWithMargins="0">
    <oddFooter>&amp;L&amp;"Calibri,Regular"MSRB Quarterly Statistical Summaries&amp;R&amp;"Calibri,Regular"Page 19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68</v>
      </c>
      <c r="B1" s="58"/>
      <c r="C1" s="58"/>
      <c r="D1" s="58"/>
      <c r="E1" s="58"/>
      <c r="F1" s="58"/>
      <c r="G1" s="58"/>
    </row>
    <row r="3" spans="1:7" ht="17.25">
      <c r="A3" s="68" t="s">
        <v>229</v>
      </c>
      <c r="B3" s="5"/>
      <c r="C3" s="5"/>
      <c r="D3" s="5"/>
      <c r="E3" s="5"/>
      <c r="F3" s="135" t="s">
        <v>31</v>
      </c>
      <c r="G3" s="136"/>
    </row>
    <row r="4" spans="1:7" ht="14.25">
      <c r="A4" s="69" t="s">
        <v>141</v>
      </c>
      <c r="B4" s="5"/>
      <c r="C4" s="5"/>
      <c r="D4" s="5"/>
      <c r="E4" s="5"/>
      <c r="F4" s="137"/>
      <c r="G4" s="138"/>
    </row>
    <row r="5" spans="1:7" ht="14.25">
      <c r="A5" s="20"/>
      <c r="B5" s="5"/>
      <c r="C5" s="5"/>
      <c r="D5" s="5"/>
      <c r="E5" s="5"/>
      <c r="F5" s="5"/>
      <c r="G5" s="5"/>
    </row>
    <row r="6" spans="1:6" ht="14.25">
      <c r="A6" s="70"/>
      <c r="B6" s="71" t="s">
        <v>528</v>
      </c>
      <c r="C6" s="5"/>
      <c r="D6" s="5"/>
      <c r="E6" s="5"/>
      <c r="F6" s="5"/>
    </row>
    <row r="7" spans="1:6" ht="3" customHeight="1">
      <c r="A7" s="21"/>
      <c r="B7" s="4"/>
      <c r="C7" s="5"/>
      <c r="D7" s="5"/>
      <c r="E7" s="5"/>
      <c r="F7" s="5"/>
    </row>
    <row r="8" spans="1:6" ht="14.25">
      <c r="A8" s="78" t="s">
        <v>132</v>
      </c>
      <c r="B8" s="78"/>
      <c r="C8" s="5"/>
      <c r="D8" s="5"/>
      <c r="E8" s="5"/>
      <c r="F8" s="5"/>
    </row>
    <row r="9" spans="1:6" ht="14.25">
      <c r="A9" s="78" t="s">
        <v>34</v>
      </c>
      <c r="B9" s="79">
        <f>SUM(B10:B17)</f>
        <v>53.11475409836066</v>
      </c>
      <c r="C9" s="5"/>
      <c r="D9" s="5"/>
      <c r="E9" s="5"/>
      <c r="F9" s="5"/>
    </row>
    <row r="10" spans="1:6" ht="14.25">
      <c r="A10" s="8" t="s">
        <v>133</v>
      </c>
      <c r="B10" s="34">
        <v>7.262295081967213</v>
      </c>
      <c r="C10" s="5"/>
      <c r="D10" s="5"/>
      <c r="E10" s="5"/>
      <c r="F10" s="5"/>
    </row>
    <row r="11" spans="1:6" ht="14.25">
      <c r="A11" s="8" t="s">
        <v>134</v>
      </c>
      <c r="B11" s="34">
        <v>5.950819672131147</v>
      </c>
      <c r="C11" s="5"/>
      <c r="D11" s="5"/>
      <c r="E11" s="5"/>
      <c r="F11" s="5"/>
    </row>
    <row r="12" spans="1:6" ht="14.25">
      <c r="A12" s="8" t="s">
        <v>135</v>
      </c>
      <c r="B12" s="34">
        <v>2.442622950819672</v>
      </c>
      <c r="C12" s="5"/>
      <c r="D12" s="5"/>
      <c r="E12" s="5"/>
      <c r="F12" s="5"/>
    </row>
    <row r="13" spans="1:6" ht="14.25">
      <c r="A13" s="8" t="s">
        <v>136</v>
      </c>
      <c r="B13" s="34">
        <v>9.229508196721312</v>
      </c>
      <c r="C13" s="5"/>
      <c r="D13" s="5"/>
      <c r="E13" s="5"/>
      <c r="F13" s="5"/>
    </row>
    <row r="14" spans="1:6" ht="14.25">
      <c r="A14" s="8" t="s">
        <v>137</v>
      </c>
      <c r="B14" s="34">
        <v>18.311475409836067</v>
      </c>
      <c r="C14" s="5"/>
      <c r="D14" s="5"/>
      <c r="E14" s="5"/>
      <c r="F14" s="5"/>
    </row>
    <row r="15" spans="1:6" ht="14.25">
      <c r="A15" s="8" t="s">
        <v>138</v>
      </c>
      <c r="B15" s="34">
        <v>4.39344262295082</v>
      </c>
      <c r="C15" s="5"/>
      <c r="D15" s="5"/>
      <c r="E15" s="5"/>
      <c r="F15" s="5"/>
    </row>
    <row r="16" spans="1:6" ht="14.25">
      <c r="A16" s="8" t="s">
        <v>139</v>
      </c>
      <c r="B16" s="34">
        <v>1.6557377049180328</v>
      </c>
      <c r="C16" s="5"/>
      <c r="D16" s="5"/>
      <c r="E16" s="5"/>
      <c r="F16" s="5"/>
    </row>
    <row r="17" spans="1:6" ht="14.25">
      <c r="A17" s="10" t="s">
        <v>140</v>
      </c>
      <c r="B17" s="35">
        <v>3.8688524590163933</v>
      </c>
      <c r="C17" s="5"/>
      <c r="D17" s="5"/>
      <c r="E17" s="5"/>
      <c r="F17" s="5"/>
    </row>
    <row r="18" spans="1:6" ht="14.25">
      <c r="A18" s="5"/>
      <c r="B18" s="34"/>
      <c r="C18" s="5"/>
      <c r="D18" s="5"/>
      <c r="E18" s="5"/>
      <c r="F18" s="5"/>
    </row>
    <row r="19" spans="1:6" ht="14.25">
      <c r="A19" s="78" t="s">
        <v>36</v>
      </c>
      <c r="B19" s="79"/>
      <c r="C19" s="5"/>
      <c r="D19" s="5"/>
      <c r="E19" s="5"/>
      <c r="F19" s="5"/>
    </row>
    <row r="20" spans="1:6" ht="14.25">
      <c r="A20" s="78" t="s">
        <v>34</v>
      </c>
      <c r="B20" s="79">
        <v>18.639344262295083</v>
      </c>
      <c r="C20" s="5"/>
      <c r="D20" s="5"/>
      <c r="E20" s="5"/>
      <c r="F20" s="5"/>
    </row>
    <row r="21" spans="1:6" ht="14.25">
      <c r="A21" s="8" t="s">
        <v>133</v>
      </c>
      <c r="B21" s="34">
        <v>2.19672131147541</v>
      </c>
      <c r="C21" s="5"/>
      <c r="D21" s="5"/>
      <c r="E21" s="5"/>
      <c r="F21" s="5"/>
    </row>
    <row r="22" spans="1:6" ht="14.25">
      <c r="A22" s="8" t="s">
        <v>134</v>
      </c>
      <c r="B22" s="34">
        <v>2.081967213114754</v>
      </c>
      <c r="C22" s="5"/>
      <c r="D22" s="5"/>
      <c r="E22" s="5"/>
      <c r="F22" s="5"/>
    </row>
    <row r="23" spans="1:6" ht="14.25">
      <c r="A23" s="8" t="s">
        <v>135</v>
      </c>
      <c r="B23" s="34">
        <v>0.819672131147541</v>
      </c>
      <c r="C23" s="5"/>
      <c r="D23" s="5"/>
      <c r="E23" s="5"/>
      <c r="F23" s="5"/>
    </row>
    <row r="24" spans="1:6" ht="14.25">
      <c r="A24" s="8" t="s">
        <v>136</v>
      </c>
      <c r="B24" s="34">
        <v>2.4262295081967213</v>
      </c>
      <c r="C24" s="5"/>
      <c r="D24" s="5"/>
      <c r="E24" s="5"/>
      <c r="F24" s="5"/>
    </row>
    <row r="25" spans="1:6" ht="14.25">
      <c r="A25" s="8" t="s">
        <v>137</v>
      </c>
      <c r="B25" s="34">
        <v>7.032786885245901</v>
      </c>
      <c r="C25" s="5"/>
      <c r="D25" s="5"/>
      <c r="E25" s="5"/>
      <c r="F25" s="5"/>
    </row>
    <row r="26" spans="1:2" ht="14.25">
      <c r="A26" s="8" t="s">
        <v>138</v>
      </c>
      <c r="B26" s="34">
        <v>1.7704918032786885</v>
      </c>
    </row>
    <row r="27" spans="1:2" ht="14.25">
      <c r="A27" s="8" t="s">
        <v>139</v>
      </c>
      <c r="B27" s="34">
        <v>0.7377049180327869</v>
      </c>
    </row>
    <row r="28" spans="1:2" ht="14.25">
      <c r="A28" s="10" t="s">
        <v>140</v>
      </c>
      <c r="B28" s="35">
        <v>1.5737704918032787</v>
      </c>
    </row>
    <row r="29" ht="12.75">
      <c r="B29" s="36"/>
    </row>
    <row r="30" spans="1:2" ht="14.25">
      <c r="A30" s="78" t="s">
        <v>37</v>
      </c>
      <c r="B30" s="79"/>
    </row>
    <row r="31" spans="1:2" ht="14.25">
      <c r="A31" s="78" t="s">
        <v>34</v>
      </c>
      <c r="B31" s="79">
        <v>17.295081967213115</v>
      </c>
    </row>
    <row r="32" spans="1:2" ht="14.25">
      <c r="A32" s="8" t="s">
        <v>133</v>
      </c>
      <c r="B32" s="34">
        <v>2.2295081967213113</v>
      </c>
    </row>
    <row r="33" spans="1:2" ht="14.25">
      <c r="A33" s="8" t="s">
        <v>134</v>
      </c>
      <c r="B33" s="34">
        <v>1.8688524590163935</v>
      </c>
    </row>
    <row r="34" spans="1:2" ht="14.25">
      <c r="A34" s="8" t="s">
        <v>135</v>
      </c>
      <c r="B34" s="34">
        <v>0.6721311475409836</v>
      </c>
    </row>
    <row r="35" spans="1:2" ht="14.25">
      <c r="A35" s="8" t="s">
        <v>136</v>
      </c>
      <c r="B35" s="34">
        <v>4.163934426229508</v>
      </c>
    </row>
    <row r="36" spans="1:2" ht="14.25">
      <c r="A36" s="8" t="s">
        <v>137</v>
      </c>
      <c r="B36" s="34">
        <v>5.131147540983607</v>
      </c>
    </row>
    <row r="37" spans="1:2" ht="14.25">
      <c r="A37" s="8" t="s">
        <v>138</v>
      </c>
      <c r="B37" s="34">
        <v>1.2950819672131149</v>
      </c>
    </row>
    <row r="38" spans="1:2" ht="14.25">
      <c r="A38" s="8" t="s">
        <v>139</v>
      </c>
      <c r="B38" s="34">
        <v>0.4426229508196721</v>
      </c>
    </row>
    <row r="39" spans="1:2" ht="14.25">
      <c r="A39" s="10" t="s">
        <v>140</v>
      </c>
      <c r="B39" s="35">
        <v>1.4918032786885247</v>
      </c>
    </row>
    <row r="40" ht="12.75">
      <c r="B40" s="36"/>
    </row>
    <row r="41" spans="1:2" ht="14.25">
      <c r="A41" s="78" t="s">
        <v>38</v>
      </c>
      <c r="B41" s="79"/>
    </row>
    <row r="42" spans="1:2" ht="14.25">
      <c r="A42" s="78" t="s">
        <v>34</v>
      </c>
      <c r="B42" s="79">
        <v>17.18032786885246</v>
      </c>
    </row>
    <row r="43" spans="1:2" ht="14.25">
      <c r="A43" s="8" t="s">
        <v>133</v>
      </c>
      <c r="B43" s="34">
        <v>2.8360655737704916</v>
      </c>
    </row>
    <row r="44" spans="1:2" ht="14.25">
      <c r="A44" s="8" t="s">
        <v>134</v>
      </c>
      <c r="B44" s="34">
        <v>2</v>
      </c>
    </row>
    <row r="45" spans="1:2" ht="14.25">
      <c r="A45" s="8" t="s">
        <v>135</v>
      </c>
      <c r="B45" s="34">
        <v>0.9508196721311475</v>
      </c>
    </row>
    <row r="46" spans="1:2" ht="14.25">
      <c r="A46" s="8" t="s">
        <v>136</v>
      </c>
      <c r="B46" s="34">
        <v>2.639344262295082</v>
      </c>
    </row>
    <row r="47" spans="1:2" ht="14.25">
      <c r="A47" s="8" t="s">
        <v>137</v>
      </c>
      <c r="B47" s="34">
        <v>6.147540983606557</v>
      </c>
    </row>
    <row r="48" spans="1:2" ht="14.25">
      <c r="A48" s="8" t="s">
        <v>138</v>
      </c>
      <c r="B48" s="34">
        <v>1.3278688524590163</v>
      </c>
    </row>
    <row r="49" spans="1:2" ht="14.25">
      <c r="A49" s="8" t="s">
        <v>139</v>
      </c>
      <c r="B49" s="34">
        <v>0.47540983606557374</v>
      </c>
    </row>
    <row r="50" spans="1:2" ht="14.25">
      <c r="A50" s="10" t="s">
        <v>140</v>
      </c>
      <c r="B50" s="35">
        <v>0.8032786885245902</v>
      </c>
    </row>
    <row r="52" ht="12.75">
      <c r="A52" s="30" t="s">
        <v>147</v>
      </c>
    </row>
    <row r="53" ht="12.75">
      <c r="A53" s="37" t="s">
        <v>146</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2" r:id="rId1"/>
  <headerFooter alignWithMargins="0">
    <oddFooter>&amp;L&amp;"Calibri,Regular"MSRB Quarterly Statistical Summaries&amp;R&amp;"Calibri,Regular"Page 20</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68</v>
      </c>
      <c r="B1" s="58"/>
      <c r="C1" s="58"/>
      <c r="D1" s="58"/>
      <c r="E1" s="58"/>
      <c r="F1" s="58"/>
      <c r="G1" s="58"/>
    </row>
    <row r="3" spans="1:7" ht="15">
      <c r="A3" s="68" t="s">
        <v>149</v>
      </c>
      <c r="B3" s="85"/>
      <c r="C3" s="5"/>
      <c r="D3" s="5"/>
      <c r="E3" s="5"/>
      <c r="F3" s="135" t="s">
        <v>31</v>
      </c>
      <c r="G3" s="136"/>
    </row>
    <row r="4" spans="1:7" ht="14.25">
      <c r="A4" s="69" t="s">
        <v>131</v>
      </c>
      <c r="B4" s="85"/>
      <c r="C4" s="5"/>
      <c r="D4" s="5"/>
      <c r="E4" s="5"/>
      <c r="F4" s="137"/>
      <c r="G4" s="138"/>
    </row>
    <row r="5" spans="1:7" ht="14.25">
      <c r="A5" s="20"/>
      <c r="B5" s="5"/>
      <c r="C5" s="5"/>
      <c r="D5" s="5"/>
      <c r="E5" s="5"/>
      <c r="F5" s="5"/>
      <c r="G5" s="5"/>
    </row>
    <row r="6" spans="1:6" ht="14.25">
      <c r="A6" s="70"/>
      <c r="B6" s="71" t="s">
        <v>528</v>
      </c>
      <c r="C6" s="5"/>
      <c r="D6" s="5"/>
      <c r="E6" s="5"/>
      <c r="F6" s="5"/>
    </row>
    <row r="7" spans="1:6" ht="3" customHeight="1">
      <c r="A7" s="21"/>
      <c r="B7" s="4"/>
      <c r="C7" s="5"/>
      <c r="D7" s="5"/>
      <c r="E7" s="5"/>
      <c r="F7" s="5"/>
    </row>
    <row r="8" spans="1:6" ht="14.25">
      <c r="A8" s="78" t="s">
        <v>89</v>
      </c>
      <c r="B8" s="78"/>
      <c r="C8" s="5"/>
      <c r="D8" s="5"/>
      <c r="E8" s="5"/>
      <c r="F8" s="5"/>
    </row>
    <row r="9" spans="1:6" ht="14.25">
      <c r="A9" s="78" t="s">
        <v>34</v>
      </c>
      <c r="B9" s="82">
        <v>2792.1215028360657</v>
      </c>
      <c r="C9" s="5"/>
      <c r="D9" s="5"/>
      <c r="E9" s="5"/>
      <c r="F9" s="5"/>
    </row>
    <row r="10" spans="1:6" ht="14.25">
      <c r="A10" s="8" t="s">
        <v>133</v>
      </c>
      <c r="B10" s="14">
        <v>100.93098508196722</v>
      </c>
      <c r="C10" s="5"/>
      <c r="D10" s="5"/>
      <c r="E10" s="5"/>
      <c r="F10" s="5"/>
    </row>
    <row r="11" spans="1:6" ht="14.25">
      <c r="A11" s="8" t="s">
        <v>134</v>
      </c>
      <c r="B11" s="14">
        <v>111.78271050819673</v>
      </c>
      <c r="C11" s="5"/>
      <c r="D11" s="5"/>
      <c r="E11" s="5"/>
      <c r="F11" s="5"/>
    </row>
    <row r="12" spans="1:6" ht="14.25">
      <c r="A12" s="8" t="s">
        <v>135</v>
      </c>
      <c r="B12" s="14">
        <v>39.17672959016393</v>
      </c>
      <c r="C12" s="5"/>
      <c r="D12" s="5"/>
      <c r="E12" s="5"/>
      <c r="F12" s="5"/>
    </row>
    <row r="13" spans="1:6" ht="14.25">
      <c r="A13" s="8" t="s">
        <v>136</v>
      </c>
      <c r="B13" s="14">
        <v>104.752131147541</v>
      </c>
      <c r="C13" s="5"/>
      <c r="D13" s="5"/>
      <c r="E13" s="5"/>
      <c r="F13" s="5"/>
    </row>
    <row r="14" spans="1:6" ht="14.25">
      <c r="A14" s="8" t="s">
        <v>137</v>
      </c>
      <c r="B14" s="14">
        <v>451.4333800327869</v>
      </c>
      <c r="C14" s="5"/>
      <c r="D14" s="5"/>
      <c r="E14" s="5"/>
      <c r="F14" s="5"/>
    </row>
    <row r="15" spans="1:6" ht="14.25">
      <c r="A15" s="8" t="s">
        <v>138</v>
      </c>
      <c r="B15" s="14">
        <v>262.3954346393443</v>
      </c>
      <c r="C15" s="5"/>
      <c r="D15" s="5"/>
      <c r="E15" s="5"/>
      <c r="F15" s="5"/>
    </row>
    <row r="16" spans="1:6" ht="14.25">
      <c r="A16" s="8" t="s">
        <v>139</v>
      </c>
      <c r="B16" s="14">
        <v>275.3949249672131</v>
      </c>
      <c r="C16" s="5"/>
      <c r="D16" s="5"/>
      <c r="E16" s="5"/>
      <c r="F16" s="5"/>
    </row>
    <row r="17" spans="1:6" ht="14.25">
      <c r="A17" s="10" t="s">
        <v>140</v>
      </c>
      <c r="B17" s="32">
        <v>1446.2552068688524</v>
      </c>
      <c r="C17" s="5"/>
      <c r="D17" s="5"/>
      <c r="E17" s="5"/>
      <c r="F17" s="5"/>
    </row>
    <row r="18" spans="1:6" ht="14.25">
      <c r="A18" s="5"/>
      <c r="B18" s="14"/>
      <c r="C18" s="5"/>
      <c r="D18" s="5"/>
      <c r="E18" s="5"/>
      <c r="F18" s="5"/>
    </row>
    <row r="19" spans="1:6" ht="14.25">
      <c r="A19" s="78" t="s">
        <v>90</v>
      </c>
      <c r="B19" s="82"/>
      <c r="C19" s="5"/>
      <c r="D19" s="5"/>
      <c r="E19" s="5"/>
      <c r="F19" s="5"/>
    </row>
    <row r="20" spans="1:6" ht="14.25">
      <c r="A20" s="78" t="s">
        <v>34</v>
      </c>
      <c r="B20" s="82">
        <v>7770.263029852459</v>
      </c>
      <c r="C20" s="5"/>
      <c r="D20" s="5"/>
      <c r="E20" s="5"/>
      <c r="F20" s="5"/>
    </row>
    <row r="21" spans="1:6" ht="14.25">
      <c r="A21" s="8" t="s">
        <v>133</v>
      </c>
      <c r="B21" s="14">
        <v>202.25822824590165</v>
      </c>
      <c r="C21" s="5"/>
      <c r="D21" s="5"/>
      <c r="E21" s="5"/>
      <c r="F21" s="5"/>
    </row>
    <row r="22" spans="1:6" ht="14.25">
      <c r="A22" s="8" t="s">
        <v>134</v>
      </c>
      <c r="B22" s="14">
        <v>197.6993503442623</v>
      </c>
      <c r="C22" s="5"/>
      <c r="D22" s="5"/>
      <c r="E22" s="5"/>
      <c r="F22" s="5"/>
    </row>
    <row r="23" spans="1:6" ht="14.25">
      <c r="A23" s="8" t="s">
        <v>135</v>
      </c>
      <c r="B23" s="14">
        <v>71.17773419672132</v>
      </c>
      <c r="C23" s="5"/>
      <c r="D23" s="5"/>
      <c r="E23" s="5"/>
      <c r="F23" s="5"/>
    </row>
    <row r="24" spans="1:6" ht="14.25">
      <c r="A24" s="8" t="s">
        <v>136</v>
      </c>
      <c r="B24" s="14">
        <v>166.7961624590164</v>
      </c>
      <c r="C24" s="5"/>
      <c r="D24" s="5"/>
      <c r="E24" s="5"/>
      <c r="F24" s="5"/>
    </row>
    <row r="25" spans="1:6" ht="14.25">
      <c r="A25" s="8" t="s">
        <v>137</v>
      </c>
      <c r="B25" s="14">
        <v>651.7615527377048</v>
      </c>
      <c r="C25" s="5"/>
      <c r="D25" s="5"/>
      <c r="E25" s="5"/>
      <c r="F25" s="5"/>
    </row>
    <row r="26" spans="1:2" ht="14.25">
      <c r="A26" s="8" t="s">
        <v>138</v>
      </c>
      <c r="B26" s="14">
        <v>423.13106727868853</v>
      </c>
    </row>
    <row r="27" spans="1:2" ht="14.25">
      <c r="A27" s="8" t="s">
        <v>139</v>
      </c>
      <c r="B27" s="14">
        <v>523.9333001967213</v>
      </c>
    </row>
    <row r="28" spans="1:2" ht="14.25">
      <c r="A28" s="10" t="s">
        <v>140</v>
      </c>
      <c r="B28" s="32">
        <v>5533.505634393442</v>
      </c>
    </row>
    <row r="29" ht="12.75">
      <c r="B29" s="33"/>
    </row>
    <row r="30" spans="1:2" ht="14.25">
      <c r="A30" s="78" t="s">
        <v>91</v>
      </c>
      <c r="B30" s="82"/>
    </row>
    <row r="31" spans="1:4" ht="14.25">
      <c r="A31" s="78" t="s">
        <v>34</v>
      </c>
      <c r="B31" s="82">
        <v>227.8150746393443</v>
      </c>
      <c r="D31" s="5"/>
    </row>
    <row r="32" spans="1:2" ht="14.25">
      <c r="A32" s="8" t="s">
        <v>133</v>
      </c>
      <c r="B32" s="14">
        <v>10.595022704918032</v>
      </c>
    </row>
    <row r="33" spans="1:2" ht="14.25">
      <c r="A33" s="8" t="s">
        <v>134</v>
      </c>
      <c r="B33" s="14">
        <v>11.122918032786885</v>
      </c>
    </row>
    <row r="34" spans="1:2" ht="14.25">
      <c r="A34" s="8" t="s">
        <v>135</v>
      </c>
      <c r="B34" s="14">
        <v>3.903049180327869</v>
      </c>
    </row>
    <row r="35" spans="1:2" ht="14.25">
      <c r="A35" s="8" t="s">
        <v>136</v>
      </c>
      <c r="B35" s="14">
        <v>9.545754098360655</v>
      </c>
    </row>
    <row r="36" spans="1:2" ht="14.25">
      <c r="A36" s="8" t="s">
        <v>137</v>
      </c>
      <c r="B36" s="14">
        <v>42.44726229508196</v>
      </c>
    </row>
    <row r="37" spans="1:2" ht="14.25">
      <c r="A37" s="8" t="s">
        <v>138</v>
      </c>
      <c r="B37" s="14">
        <v>21.534576524590165</v>
      </c>
    </row>
    <row r="38" spans="1:2" ht="14.25">
      <c r="A38" s="8" t="s">
        <v>139</v>
      </c>
      <c r="B38" s="14">
        <v>18.106475409836065</v>
      </c>
    </row>
    <row r="39" spans="1:2" ht="14.25">
      <c r="A39" s="10" t="s">
        <v>140</v>
      </c>
      <c r="B39" s="32">
        <v>110.56001639344261</v>
      </c>
    </row>
    <row r="40" ht="12.75">
      <c r="B40" s="33"/>
    </row>
    <row r="41" spans="1:4" ht="15.75">
      <c r="A41" s="78" t="s">
        <v>227</v>
      </c>
      <c r="B41" s="82">
        <v>849.4014387129508</v>
      </c>
      <c r="D41" s="5"/>
    </row>
    <row r="43" ht="12.75">
      <c r="A43" s="30" t="s">
        <v>145</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21</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K33" sqref="K33"/>
    </sheetView>
  </sheetViews>
  <sheetFormatPr defaultColWidth="9.140625" defaultRowHeight="12.75"/>
  <cols>
    <col min="1" max="1" width="23.7109375" style="0" customWidth="1"/>
    <col min="2" max="2" width="16.7109375" style="0" customWidth="1"/>
  </cols>
  <sheetData>
    <row r="1" spans="1:7" ht="15">
      <c r="A1" s="57" t="s">
        <v>68</v>
      </c>
      <c r="B1" s="58"/>
      <c r="C1" s="58"/>
      <c r="D1" s="58"/>
      <c r="E1" s="58"/>
      <c r="F1" s="58"/>
      <c r="G1" s="58"/>
    </row>
    <row r="3" spans="1:7" ht="15">
      <c r="A3" s="68" t="s">
        <v>149</v>
      </c>
      <c r="B3" s="5"/>
      <c r="C3" s="5"/>
      <c r="D3" s="5"/>
      <c r="E3" s="5"/>
      <c r="F3" s="135" t="s">
        <v>31</v>
      </c>
      <c r="G3" s="136"/>
    </row>
    <row r="4" spans="1:7" ht="14.25">
      <c r="A4" s="69" t="s">
        <v>141</v>
      </c>
      <c r="B4" s="5"/>
      <c r="C4" s="5"/>
      <c r="D4" s="5"/>
      <c r="E4" s="5"/>
      <c r="F4" s="137"/>
      <c r="G4" s="138"/>
    </row>
    <row r="5" spans="1:7" ht="14.25">
      <c r="A5" s="20"/>
      <c r="B5" s="5"/>
      <c r="C5" s="5"/>
      <c r="D5" s="5"/>
      <c r="E5" s="5"/>
      <c r="F5" s="5"/>
      <c r="G5" s="5"/>
    </row>
    <row r="6" spans="1:6" ht="14.25">
      <c r="A6" s="70"/>
      <c r="B6" s="71" t="s">
        <v>528</v>
      </c>
      <c r="C6" s="5"/>
      <c r="D6" s="5"/>
      <c r="E6" s="5"/>
      <c r="F6" s="5"/>
    </row>
    <row r="7" spans="1:6" ht="3" customHeight="1">
      <c r="A7" s="21"/>
      <c r="B7" s="4"/>
      <c r="C7" s="5"/>
      <c r="D7" s="5"/>
      <c r="E7" s="5"/>
      <c r="F7" s="5"/>
    </row>
    <row r="8" spans="1:6" ht="14.25">
      <c r="A8" s="78" t="s">
        <v>89</v>
      </c>
      <c r="B8" s="78"/>
      <c r="C8" s="5"/>
      <c r="D8" s="5"/>
      <c r="E8" s="5"/>
      <c r="F8" s="5"/>
    </row>
    <row r="9" spans="1:6" ht="14.25">
      <c r="A9" s="78" t="s">
        <v>34</v>
      </c>
      <c r="B9" s="83">
        <v>13085.081967213115</v>
      </c>
      <c r="C9" s="5"/>
      <c r="D9" s="5"/>
      <c r="E9" s="5"/>
      <c r="F9" s="5"/>
    </row>
    <row r="10" spans="1:6" ht="14.25">
      <c r="A10" s="8" t="s">
        <v>133</v>
      </c>
      <c r="B10" s="9">
        <v>6324.262295081967</v>
      </c>
      <c r="C10" s="5"/>
      <c r="D10" s="5"/>
      <c r="E10" s="5"/>
      <c r="F10" s="5"/>
    </row>
    <row r="11" spans="1:6" ht="14.25">
      <c r="A11" s="8" t="s">
        <v>134</v>
      </c>
      <c r="B11" s="9">
        <v>2590.9836065573772</v>
      </c>
      <c r="C11" s="5"/>
      <c r="D11" s="5"/>
      <c r="E11" s="5"/>
      <c r="F11" s="5"/>
    </row>
    <row r="12" spans="1:6" ht="14.25">
      <c r="A12" s="8" t="s">
        <v>135</v>
      </c>
      <c r="B12" s="9">
        <v>584.0983606557377</v>
      </c>
      <c r="C12" s="5"/>
      <c r="D12" s="5"/>
      <c r="E12" s="5"/>
      <c r="F12" s="5"/>
    </row>
    <row r="13" spans="1:6" ht="14.25">
      <c r="A13" s="8" t="s">
        <v>136</v>
      </c>
      <c r="B13" s="9">
        <v>1071.967213114754</v>
      </c>
      <c r="C13" s="5"/>
      <c r="D13" s="5"/>
      <c r="E13" s="5"/>
      <c r="F13" s="5"/>
    </row>
    <row r="14" spans="1:6" ht="14.25">
      <c r="A14" s="8" t="s">
        <v>137</v>
      </c>
      <c r="B14" s="9">
        <v>1782.6065573770493</v>
      </c>
      <c r="C14" s="5"/>
      <c r="D14" s="5"/>
      <c r="E14" s="5"/>
      <c r="F14" s="5"/>
    </row>
    <row r="15" spans="1:6" ht="14.25">
      <c r="A15" s="8" t="s">
        <v>138</v>
      </c>
      <c r="B15" s="9">
        <v>330.95081967213116</v>
      </c>
      <c r="C15" s="5"/>
      <c r="D15" s="5"/>
      <c r="E15" s="5"/>
      <c r="F15" s="5"/>
    </row>
    <row r="16" spans="1:6" ht="14.25">
      <c r="A16" s="8" t="s">
        <v>139</v>
      </c>
      <c r="B16" s="9">
        <v>182.11475409836066</v>
      </c>
      <c r="C16" s="5"/>
      <c r="D16" s="5"/>
      <c r="E16" s="5"/>
      <c r="F16" s="5"/>
    </row>
    <row r="17" spans="1:6" ht="14.25">
      <c r="A17" s="10" t="s">
        <v>140</v>
      </c>
      <c r="B17" s="11">
        <v>218.0983606557377</v>
      </c>
      <c r="C17" s="5"/>
      <c r="D17" s="5"/>
      <c r="E17" s="5"/>
      <c r="F17" s="5"/>
    </row>
    <row r="18" spans="1:6" ht="14.25">
      <c r="A18" s="5"/>
      <c r="B18" s="9"/>
      <c r="C18" s="5"/>
      <c r="D18" s="5"/>
      <c r="E18" s="5"/>
      <c r="F18" s="5"/>
    </row>
    <row r="19" spans="1:6" ht="14.25">
      <c r="A19" s="78" t="s">
        <v>90</v>
      </c>
      <c r="B19" s="83"/>
      <c r="C19" s="5"/>
      <c r="D19" s="5"/>
      <c r="E19" s="5"/>
      <c r="F19" s="5"/>
    </row>
    <row r="20" spans="1:6" ht="14.25">
      <c r="A20" s="78" t="s">
        <v>34</v>
      </c>
      <c r="B20" s="83">
        <v>24740.081967213115</v>
      </c>
      <c r="C20" s="5"/>
      <c r="E20" s="5"/>
      <c r="F20" s="5"/>
    </row>
    <row r="21" spans="1:6" ht="14.25">
      <c r="A21" s="8" t="s">
        <v>133</v>
      </c>
      <c r="B21" s="9">
        <v>13165.901639344262</v>
      </c>
      <c r="C21" s="5"/>
      <c r="E21" s="5"/>
      <c r="F21" s="5"/>
    </row>
    <row r="22" spans="1:6" ht="14.25">
      <c r="A22" s="8" t="s">
        <v>134</v>
      </c>
      <c r="B22" s="9">
        <v>4654.524590163935</v>
      </c>
      <c r="C22" s="5"/>
      <c r="E22" s="5"/>
      <c r="F22" s="5"/>
    </row>
    <row r="23" spans="1:6" ht="14.25">
      <c r="A23" s="8" t="s">
        <v>135</v>
      </c>
      <c r="B23" s="9">
        <v>1068.032786885246</v>
      </c>
      <c r="C23" s="5"/>
      <c r="E23" s="5"/>
      <c r="F23" s="5"/>
    </row>
    <row r="24" spans="1:6" ht="14.25">
      <c r="A24" s="8" t="s">
        <v>136</v>
      </c>
      <c r="B24" s="9">
        <v>1712.9344262295083</v>
      </c>
      <c r="C24" s="5"/>
      <c r="E24" s="5"/>
      <c r="F24" s="5"/>
    </row>
    <row r="25" spans="1:6" ht="14.25">
      <c r="A25" s="8" t="s">
        <v>137</v>
      </c>
      <c r="B25" s="9">
        <v>2641.1147540983607</v>
      </c>
      <c r="C25" s="5"/>
      <c r="E25" s="5"/>
      <c r="F25" s="5"/>
    </row>
    <row r="26" spans="1:2" ht="14.25">
      <c r="A26" s="8" t="s">
        <v>138</v>
      </c>
      <c r="B26" s="9">
        <v>517.655737704918</v>
      </c>
    </row>
    <row r="27" spans="1:2" ht="14.25">
      <c r="A27" s="8" t="s">
        <v>139</v>
      </c>
      <c r="B27" s="9">
        <v>341.78688524590166</v>
      </c>
    </row>
    <row r="28" spans="1:2" ht="14.25">
      <c r="A28" s="10" t="s">
        <v>140</v>
      </c>
      <c r="B28" s="11">
        <v>638.1311475409836</v>
      </c>
    </row>
    <row r="29" ht="12.75">
      <c r="B29" s="29"/>
    </row>
    <row r="30" spans="1:2" ht="14.25">
      <c r="A30" s="78" t="s">
        <v>91</v>
      </c>
      <c r="B30" s="83"/>
    </row>
    <row r="31" spans="1:4" ht="14.25">
      <c r="A31" s="78" t="s">
        <v>34</v>
      </c>
      <c r="B31" s="83">
        <v>1311.672131147541</v>
      </c>
      <c r="D31" s="5"/>
    </row>
    <row r="32" spans="1:2" ht="14.25">
      <c r="A32" s="8" t="s">
        <v>133</v>
      </c>
      <c r="B32" s="9">
        <v>669.3770491803278</v>
      </c>
    </row>
    <row r="33" spans="1:2" ht="14.25">
      <c r="A33" s="8" t="s">
        <v>134</v>
      </c>
      <c r="B33" s="9">
        <v>259.4590163934426</v>
      </c>
    </row>
    <row r="34" spans="1:2" ht="14.25">
      <c r="A34" s="8" t="s">
        <v>135</v>
      </c>
      <c r="B34" s="9">
        <v>58.459016393442624</v>
      </c>
    </row>
    <row r="35" spans="1:2" ht="14.25">
      <c r="A35" s="8" t="s">
        <v>136</v>
      </c>
      <c r="B35" s="9">
        <v>97.8688524590164</v>
      </c>
    </row>
    <row r="36" spans="1:2" ht="14.25">
      <c r="A36" s="8" t="s">
        <v>137</v>
      </c>
      <c r="B36" s="9">
        <v>168.63934426229508</v>
      </c>
    </row>
    <row r="37" spans="1:2" ht="14.25">
      <c r="A37" s="8" t="s">
        <v>138</v>
      </c>
      <c r="B37" s="9">
        <v>28.0327868852459</v>
      </c>
    </row>
    <row r="38" spans="1:2" ht="14.25">
      <c r="A38" s="8" t="s">
        <v>139</v>
      </c>
      <c r="B38" s="9">
        <v>12.180327868852459</v>
      </c>
    </row>
    <row r="39" spans="1:2" ht="14.25">
      <c r="A39" s="10" t="s">
        <v>140</v>
      </c>
      <c r="B39" s="11">
        <v>17.65573770491803</v>
      </c>
    </row>
    <row r="40" ht="12.75">
      <c r="B40" s="29"/>
    </row>
    <row r="41" spans="1:4" ht="15.75">
      <c r="A41" s="78" t="s">
        <v>227</v>
      </c>
      <c r="B41" s="83">
        <v>53.0655737704918</v>
      </c>
      <c r="D41" s="5"/>
    </row>
    <row r="43" ht="12.75">
      <c r="A43" s="30" t="s">
        <v>145</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22</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68</v>
      </c>
      <c r="B1" s="58"/>
      <c r="C1" s="58"/>
      <c r="D1" s="58"/>
      <c r="E1" s="58"/>
      <c r="F1" s="58"/>
      <c r="G1" s="58"/>
    </row>
    <row r="3" spans="1:7" ht="15">
      <c r="A3" s="68" t="s">
        <v>150</v>
      </c>
      <c r="B3" s="5"/>
      <c r="C3" s="5"/>
      <c r="D3" s="5"/>
      <c r="E3" s="5"/>
      <c r="F3" s="135" t="s">
        <v>31</v>
      </c>
      <c r="G3" s="136"/>
    </row>
    <row r="4" spans="1:7" ht="14.25">
      <c r="A4" s="69" t="s">
        <v>131</v>
      </c>
      <c r="B4" s="5"/>
      <c r="C4" s="5"/>
      <c r="D4" s="5"/>
      <c r="E4" s="5"/>
      <c r="F4" s="137"/>
      <c r="G4" s="138"/>
    </row>
    <row r="5" spans="1:7" ht="14.25">
      <c r="A5" s="20"/>
      <c r="B5" s="5"/>
      <c r="C5" s="5"/>
      <c r="D5" s="5"/>
      <c r="E5" s="5"/>
      <c r="F5" s="5"/>
      <c r="G5" s="5"/>
    </row>
    <row r="6" spans="1:6" ht="14.25">
      <c r="A6" s="70"/>
      <c r="B6" s="71" t="s">
        <v>528</v>
      </c>
      <c r="C6" s="5"/>
      <c r="D6" s="5"/>
      <c r="E6" s="5"/>
      <c r="F6" s="5"/>
    </row>
    <row r="7" spans="1:6" ht="3" customHeight="1">
      <c r="A7" s="21"/>
      <c r="B7" s="4"/>
      <c r="C7" s="5"/>
      <c r="D7" s="5"/>
      <c r="E7" s="5"/>
      <c r="F7" s="5"/>
    </row>
    <row r="8" spans="1:6" ht="14.25">
      <c r="A8" s="78" t="s">
        <v>92</v>
      </c>
      <c r="B8" s="78"/>
      <c r="C8" s="5"/>
      <c r="D8" s="5"/>
      <c r="E8" s="5"/>
      <c r="F8" s="5"/>
    </row>
    <row r="9" spans="1:6" ht="14.25">
      <c r="A9" s="78" t="s">
        <v>34</v>
      </c>
      <c r="B9" s="82">
        <v>10160.177687295081</v>
      </c>
      <c r="C9" s="5"/>
      <c r="D9" s="5"/>
      <c r="E9" s="5"/>
      <c r="F9" s="5"/>
    </row>
    <row r="10" spans="1:6" ht="14.25">
      <c r="A10" s="8" t="s">
        <v>133</v>
      </c>
      <c r="B10" s="14">
        <v>283.88775673770493</v>
      </c>
      <c r="C10" s="5"/>
      <c r="D10" s="5"/>
      <c r="E10" s="5"/>
      <c r="F10" s="5"/>
    </row>
    <row r="11" spans="1:6" ht="14.25">
      <c r="A11" s="8" t="s">
        <v>134</v>
      </c>
      <c r="B11" s="14">
        <v>300.2885881147541</v>
      </c>
      <c r="C11" s="5"/>
      <c r="D11" s="5"/>
      <c r="E11" s="5"/>
      <c r="F11" s="5"/>
    </row>
    <row r="12" spans="1:6" ht="14.25">
      <c r="A12" s="8" t="s">
        <v>135</v>
      </c>
      <c r="B12" s="14">
        <v>106.30782444262294</v>
      </c>
      <c r="C12" s="5"/>
      <c r="D12" s="5"/>
      <c r="E12" s="5"/>
      <c r="F12" s="5"/>
    </row>
    <row r="13" spans="1:6" ht="14.25">
      <c r="A13" s="8" t="s">
        <v>136</v>
      </c>
      <c r="B13" s="14">
        <v>265.8507362295082</v>
      </c>
      <c r="C13" s="5"/>
      <c r="D13" s="5"/>
      <c r="E13" s="5"/>
      <c r="F13" s="5"/>
    </row>
    <row r="14" spans="1:6" ht="14.25">
      <c r="A14" s="8" t="s">
        <v>137</v>
      </c>
      <c r="B14" s="14">
        <v>1047.7621546721311</v>
      </c>
      <c r="C14" s="5"/>
      <c r="D14" s="5"/>
      <c r="E14" s="5"/>
      <c r="F14" s="5"/>
    </row>
    <row r="15" spans="1:6" ht="14.25">
      <c r="A15" s="8" t="s">
        <v>138</v>
      </c>
      <c r="B15" s="14">
        <v>621.0445481967213</v>
      </c>
      <c r="C15" s="5"/>
      <c r="D15" s="5"/>
      <c r="E15" s="5"/>
      <c r="F15" s="5"/>
    </row>
    <row r="16" spans="1:6" ht="14.25">
      <c r="A16" s="8" t="s">
        <v>139</v>
      </c>
      <c r="B16" s="14">
        <v>713.4416482295081</v>
      </c>
      <c r="C16" s="5"/>
      <c r="D16" s="5"/>
      <c r="E16" s="5"/>
      <c r="F16" s="5"/>
    </row>
    <row r="17" spans="1:6" ht="14.25">
      <c r="A17" s="10" t="s">
        <v>140</v>
      </c>
      <c r="B17" s="32">
        <v>6821.594430672131</v>
      </c>
      <c r="C17" s="5"/>
      <c r="D17" s="5"/>
      <c r="E17" s="5"/>
      <c r="F17" s="5"/>
    </row>
    <row r="18" spans="1:6" ht="14.25">
      <c r="A18" s="5"/>
      <c r="B18" s="14"/>
      <c r="C18" s="5"/>
      <c r="D18" s="5"/>
      <c r="E18" s="5"/>
      <c r="F18" s="5"/>
    </row>
    <row r="19" spans="1:6" ht="14.25">
      <c r="A19" s="78" t="s">
        <v>93</v>
      </c>
      <c r="B19" s="82"/>
      <c r="C19" s="5"/>
      <c r="D19" s="5"/>
      <c r="E19" s="5"/>
      <c r="F19" s="5"/>
    </row>
    <row r="20" spans="1:6" ht="14.25">
      <c r="A20" s="78" t="s">
        <v>34</v>
      </c>
      <c r="B20" s="82">
        <v>916.9642474918032</v>
      </c>
      <c r="C20" s="5"/>
      <c r="D20" s="5"/>
      <c r="E20" s="5"/>
      <c r="F20" s="5"/>
    </row>
    <row r="21" spans="1:6" ht="14.25">
      <c r="A21" s="8" t="s">
        <v>133</v>
      </c>
      <c r="B21" s="14">
        <v>20.052839540983605</v>
      </c>
      <c r="C21" s="5"/>
      <c r="D21" s="5"/>
      <c r="E21" s="5"/>
      <c r="F21" s="5"/>
    </row>
    <row r="22" spans="1:6" ht="14.25">
      <c r="A22" s="8" t="s">
        <v>134</v>
      </c>
      <c r="B22" s="14">
        <v>14.444800606557378</v>
      </c>
      <c r="C22" s="5"/>
      <c r="D22" s="5"/>
      <c r="E22" s="5"/>
      <c r="F22" s="5"/>
    </row>
    <row r="23" spans="1:6" ht="14.25">
      <c r="A23" s="8" t="s">
        <v>135</v>
      </c>
      <c r="B23" s="14">
        <v>6.323622950819672</v>
      </c>
      <c r="C23" s="5"/>
      <c r="D23" s="5"/>
      <c r="E23" s="5"/>
      <c r="F23" s="5"/>
    </row>
    <row r="24" spans="1:6" ht="14.25">
      <c r="A24" s="8" t="s">
        <v>136</v>
      </c>
      <c r="B24" s="14">
        <v>11.819262295081968</v>
      </c>
      <c r="C24" s="5"/>
      <c r="D24" s="5"/>
      <c r="E24" s="5"/>
      <c r="F24" s="5"/>
    </row>
    <row r="25" spans="1:6" ht="14.25">
      <c r="A25" s="8" t="s">
        <v>137</v>
      </c>
      <c r="B25" s="14">
        <v>83.44679449180327</v>
      </c>
      <c r="C25" s="5"/>
      <c r="D25" s="5"/>
      <c r="E25" s="5"/>
      <c r="F25" s="5"/>
    </row>
    <row r="26" spans="1:2" ht="14.25">
      <c r="A26" s="8" t="s">
        <v>138</v>
      </c>
      <c r="B26" s="14">
        <v>71.41587450819672</v>
      </c>
    </row>
    <row r="27" spans="1:2" ht="14.25">
      <c r="A27" s="8" t="s">
        <v>139</v>
      </c>
      <c r="B27" s="14">
        <v>80.50403595081967</v>
      </c>
    </row>
    <row r="28" spans="1:2" ht="14.25">
      <c r="A28" s="10" t="s">
        <v>140</v>
      </c>
      <c r="B28" s="32">
        <v>628.9570171475409</v>
      </c>
    </row>
    <row r="29" ht="12.75">
      <c r="B29" s="33"/>
    </row>
    <row r="30" spans="1:2" ht="14.25">
      <c r="A30" s="78" t="s">
        <v>94</v>
      </c>
      <c r="B30" s="82"/>
    </row>
    <row r="31" spans="1:4" ht="14.25">
      <c r="A31" s="78" t="s">
        <v>34</v>
      </c>
      <c r="B31" s="82">
        <v>430.3472299180328</v>
      </c>
      <c r="D31" s="5"/>
    </row>
    <row r="32" spans="1:2" ht="14.25">
      <c r="A32" s="8" t="s">
        <v>133</v>
      </c>
      <c r="B32" s="14">
        <v>9.84413155737705</v>
      </c>
    </row>
    <row r="33" spans="1:2" ht="14.25">
      <c r="A33" s="8" t="s">
        <v>134</v>
      </c>
      <c r="B33" s="14">
        <v>5.871590163934426</v>
      </c>
    </row>
    <row r="34" spans="1:2" ht="14.25">
      <c r="A34" s="8" t="s">
        <v>135</v>
      </c>
      <c r="B34" s="14">
        <v>1.6270491803278688</v>
      </c>
    </row>
    <row r="35" spans="1:2" ht="14.25">
      <c r="A35" s="8" t="s">
        <v>136</v>
      </c>
      <c r="B35" s="14">
        <v>3.521918032786885</v>
      </c>
    </row>
    <row r="36" spans="1:2" ht="14.25">
      <c r="A36" s="8" t="s">
        <v>137</v>
      </c>
      <c r="B36" s="14">
        <v>15.090032786885248</v>
      </c>
    </row>
    <row r="37" spans="1:2" ht="14.25">
      <c r="A37" s="8" t="s">
        <v>138</v>
      </c>
      <c r="B37" s="14">
        <v>15.443278688524591</v>
      </c>
    </row>
    <row r="38" spans="1:2" ht="14.25">
      <c r="A38" s="8" t="s">
        <v>139</v>
      </c>
      <c r="B38" s="14">
        <v>26.26754098360656</v>
      </c>
    </row>
    <row r="39" spans="1:2" ht="14.25">
      <c r="A39" s="10" t="s">
        <v>140</v>
      </c>
      <c r="B39" s="32">
        <v>352.68168852459013</v>
      </c>
    </row>
    <row r="40" ht="12.75">
      <c r="B40" s="33"/>
    </row>
    <row r="41" spans="1:4" ht="15.75">
      <c r="A41" s="78" t="s">
        <v>227</v>
      </c>
      <c r="B41" s="82">
        <v>132.11188133590164</v>
      </c>
      <c r="D41" s="5"/>
    </row>
    <row r="43" ht="12.75">
      <c r="A43" s="30" t="s">
        <v>145</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23</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68</v>
      </c>
      <c r="B1" s="58"/>
      <c r="C1" s="58"/>
      <c r="D1" s="58"/>
      <c r="E1" s="58"/>
      <c r="F1" s="58"/>
      <c r="G1" s="58"/>
    </row>
    <row r="3" spans="1:7" ht="15">
      <c r="A3" s="68" t="s">
        <v>150</v>
      </c>
      <c r="B3" s="5"/>
      <c r="C3" s="5"/>
      <c r="D3" s="5"/>
      <c r="E3" s="5"/>
      <c r="F3" s="135" t="s">
        <v>31</v>
      </c>
      <c r="G3" s="136"/>
    </row>
    <row r="4" spans="1:7" ht="14.25">
      <c r="A4" s="69" t="s">
        <v>141</v>
      </c>
      <c r="B4" s="5"/>
      <c r="C4" s="5"/>
      <c r="D4" s="5"/>
      <c r="E4" s="5"/>
      <c r="F4" s="137"/>
      <c r="G4" s="138"/>
    </row>
    <row r="5" spans="1:7" ht="14.25">
      <c r="A5" s="20"/>
      <c r="B5" s="5"/>
      <c r="C5" s="5"/>
      <c r="D5" s="5"/>
      <c r="E5" s="5"/>
      <c r="F5" s="5"/>
      <c r="G5" s="5"/>
    </row>
    <row r="6" spans="1:6" ht="14.25">
      <c r="A6" s="70"/>
      <c r="B6" s="71" t="s">
        <v>528</v>
      </c>
      <c r="C6" s="5"/>
      <c r="D6" s="5"/>
      <c r="E6" s="5"/>
      <c r="F6" s="5"/>
    </row>
    <row r="7" spans="1:6" ht="3" customHeight="1">
      <c r="A7" s="21"/>
      <c r="B7" s="4"/>
      <c r="C7" s="5"/>
      <c r="D7" s="5"/>
      <c r="E7" s="5"/>
      <c r="F7" s="5"/>
    </row>
    <row r="8" spans="1:6" ht="14.25">
      <c r="A8" s="78" t="s">
        <v>92</v>
      </c>
      <c r="B8" s="78"/>
      <c r="C8" s="5"/>
      <c r="D8" s="5"/>
      <c r="E8" s="5"/>
      <c r="F8" s="5"/>
    </row>
    <row r="9" spans="1:6" ht="14.25">
      <c r="A9" s="78" t="s">
        <v>34</v>
      </c>
      <c r="B9" s="83">
        <v>35488.737704918036</v>
      </c>
      <c r="C9" s="5"/>
      <c r="D9" s="5"/>
      <c r="E9" s="5"/>
      <c r="F9" s="5"/>
    </row>
    <row r="10" spans="1:6" ht="14.25">
      <c r="A10" s="8" t="s">
        <v>133</v>
      </c>
      <c r="B10" s="9">
        <v>17909.39344262295</v>
      </c>
      <c r="C10" s="5"/>
      <c r="D10" s="5"/>
      <c r="E10" s="5"/>
      <c r="F10" s="5"/>
    </row>
    <row r="11" spans="1:6" ht="14.25">
      <c r="A11" s="8" t="s">
        <v>134</v>
      </c>
      <c r="B11" s="9">
        <v>7011.098360655737</v>
      </c>
      <c r="C11" s="5"/>
      <c r="D11" s="5"/>
      <c r="E11" s="5"/>
      <c r="F11" s="5"/>
    </row>
    <row r="12" spans="1:6" ht="14.25">
      <c r="A12" s="8" t="s">
        <v>135</v>
      </c>
      <c r="B12" s="9">
        <v>1589.344262295082</v>
      </c>
      <c r="C12" s="5"/>
      <c r="D12" s="5"/>
      <c r="E12" s="5"/>
      <c r="F12" s="5"/>
    </row>
    <row r="13" spans="1:6" ht="14.25">
      <c r="A13" s="8" t="s">
        <v>136</v>
      </c>
      <c r="B13" s="9">
        <v>2724.4262295081967</v>
      </c>
      <c r="C13" s="5"/>
      <c r="D13" s="5"/>
      <c r="E13" s="5"/>
      <c r="F13" s="5"/>
    </row>
    <row r="14" spans="1:6" ht="14.25">
      <c r="A14" s="8" t="s">
        <v>137</v>
      </c>
      <c r="B14" s="9">
        <v>4221.377049180328</v>
      </c>
      <c r="C14" s="5"/>
      <c r="D14" s="5"/>
      <c r="E14" s="5"/>
      <c r="F14" s="5"/>
    </row>
    <row r="15" spans="1:6" ht="14.25">
      <c r="A15" s="8" t="s">
        <v>138</v>
      </c>
      <c r="B15" s="9">
        <v>771.2950819672132</v>
      </c>
      <c r="C15" s="5"/>
      <c r="D15" s="5"/>
      <c r="E15" s="5"/>
      <c r="F15" s="5"/>
    </row>
    <row r="16" spans="1:6" ht="14.25">
      <c r="A16" s="8" t="s">
        <v>139</v>
      </c>
      <c r="B16" s="9">
        <v>468.5409836065574</v>
      </c>
      <c r="C16" s="5"/>
      <c r="D16" s="5"/>
      <c r="E16" s="5"/>
      <c r="F16" s="5"/>
    </row>
    <row r="17" spans="1:6" ht="14.25">
      <c r="A17" s="10" t="s">
        <v>140</v>
      </c>
      <c r="B17" s="11">
        <v>793.2622950819672</v>
      </c>
      <c r="C17" s="5"/>
      <c r="D17" s="5"/>
      <c r="E17" s="5"/>
      <c r="F17" s="5"/>
    </row>
    <row r="18" spans="1:6" ht="14.25">
      <c r="A18" s="5"/>
      <c r="B18" s="9"/>
      <c r="C18" s="5"/>
      <c r="D18" s="5"/>
      <c r="E18" s="5"/>
      <c r="F18" s="5"/>
    </row>
    <row r="19" spans="1:6" ht="14.25">
      <c r="A19" s="78" t="s">
        <v>93</v>
      </c>
      <c r="B19" s="83"/>
      <c r="C19" s="5"/>
      <c r="D19" s="5"/>
      <c r="E19" s="5"/>
      <c r="F19" s="5"/>
    </row>
    <row r="20" spans="1:6" ht="14.25">
      <c r="A20" s="78" t="s">
        <v>34</v>
      </c>
      <c r="B20" s="83">
        <v>2588.7049180327867</v>
      </c>
      <c r="C20" s="5"/>
      <c r="D20" s="5"/>
      <c r="E20" s="5"/>
      <c r="F20" s="5"/>
    </row>
    <row r="21" spans="1:6" ht="14.25">
      <c r="A21" s="8" t="s">
        <v>133</v>
      </c>
      <c r="B21" s="9">
        <v>1485.27868852459</v>
      </c>
      <c r="C21" s="5"/>
      <c r="D21" s="5"/>
      <c r="E21" s="5"/>
      <c r="F21" s="5"/>
    </row>
    <row r="22" spans="1:6" ht="14.25">
      <c r="A22" s="8" t="s">
        <v>134</v>
      </c>
      <c r="B22" s="9">
        <v>350.5081967213115</v>
      </c>
      <c r="C22" s="5"/>
      <c r="D22" s="5"/>
      <c r="E22" s="5"/>
      <c r="F22" s="5"/>
    </row>
    <row r="23" spans="1:6" ht="14.25">
      <c r="A23" s="8" t="s">
        <v>135</v>
      </c>
      <c r="B23" s="9">
        <v>96.29508196721312</v>
      </c>
      <c r="C23" s="5"/>
      <c r="D23" s="5"/>
      <c r="E23" s="5"/>
      <c r="F23" s="5"/>
    </row>
    <row r="24" spans="1:6" ht="14.25">
      <c r="A24" s="8" t="s">
        <v>136</v>
      </c>
      <c r="B24" s="9">
        <v>123.01639344262296</v>
      </c>
      <c r="C24" s="5"/>
      <c r="D24" s="5"/>
      <c r="E24" s="5"/>
      <c r="F24" s="5"/>
    </row>
    <row r="25" spans="1:6" ht="14.25">
      <c r="A25" s="8" t="s">
        <v>137</v>
      </c>
      <c r="B25" s="9">
        <v>316.26229508196724</v>
      </c>
      <c r="C25" s="5"/>
      <c r="D25" s="5"/>
      <c r="E25" s="5"/>
      <c r="F25" s="5"/>
    </row>
    <row r="26" spans="1:2" ht="14.25">
      <c r="A26" s="8" t="s">
        <v>138</v>
      </c>
      <c r="B26" s="9">
        <v>88.09836065573771</v>
      </c>
    </row>
    <row r="27" spans="1:2" ht="14.25">
      <c r="A27" s="8" t="s">
        <v>139</v>
      </c>
      <c r="B27" s="9">
        <v>52.77049180327869</v>
      </c>
    </row>
    <row r="28" spans="1:2" ht="14.25">
      <c r="A28" s="10" t="s">
        <v>140</v>
      </c>
      <c r="B28" s="11">
        <v>76.47540983606558</v>
      </c>
    </row>
    <row r="29" ht="12.75">
      <c r="B29" s="29"/>
    </row>
    <row r="30" spans="1:2" ht="14.25">
      <c r="A30" s="78" t="s">
        <v>94</v>
      </c>
      <c r="B30" s="83"/>
    </row>
    <row r="31" spans="1:4" ht="14.25">
      <c r="A31" s="78" t="s">
        <v>34</v>
      </c>
      <c r="B31" s="83">
        <v>1101.8196721311476</v>
      </c>
      <c r="D31" s="5"/>
    </row>
    <row r="32" spans="1:2" ht="14.25">
      <c r="A32" s="8" t="s">
        <v>133</v>
      </c>
      <c r="B32" s="9">
        <v>764.9344262295082</v>
      </c>
    </row>
    <row r="33" spans="1:2" ht="14.25">
      <c r="A33" s="8" t="s">
        <v>134</v>
      </c>
      <c r="B33" s="9">
        <v>143.36065573770492</v>
      </c>
    </row>
    <row r="34" spans="1:2" ht="14.25">
      <c r="A34" s="8" t="s">
        <v>135</v>
      </c>
      <c r="B34" s="9">
        <v>24.9672131147541</v>
      </c>
    </row>
    <row r="35" spans="1:2" ht="14.25">
      <c r="A35" s="8" t="s">
        <v>136</v>
      </c>
      <c r="B35" s="9">
        <v>36.31147540983606</v>
      </c>
    </row>
    <row r="36" spans="1:2" ht="14.25">
      <c r="A36" s="8" t="s">
        <v>137</v>
      </c>
      <c r="B36" s="9">
        <v>56.885245901639344</v>
      </c>
    </row>
    <row r="37" spans="1:2" ht="14.25">
      <c r="A37" s="8" t="s">
        <v>138</v>
      </c>
      <c r="B37" s="9">
        <v>18.229508196721312</v>
      </c>
    </row>
    <row r="38" spans="1:2" ht="14.25">
      <c r="A38" s="8" t="s">
        <v>139</v>
      </c>
      <c r="B38" s="9">
        <v>16.508196721311474</v>
      </c>
    </row>
    <row r="39" spans="1:2" ht="14.25">
      <c r="A39" s="10" t="s">
        <v>140</v>
      </c>
      <c r="B39" s="11">
        <v>40.622950819672134</v>
      </c>
    </row>
    <row r="40" ht="12.75">
      <c r="B40" s="29"/>
    </row>
    <row r="41" spans="1:4" ht="15.75">
      <c r="A41" s="78" t="s">
        <v>227</v>
      </c>
      <c r="B41" s="83">
        <v>10.639344262295081</v>
      </c>
      <c r="D41" s="5"/>
    </row>
    <row r="43" ht="12.75">
      <c r="A43" s="30" t="s">
        <v>145</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24</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G54"/>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68</v>
      </c>
      <c r="B1" s="58"/>
      <c r="C1" s="58"/>
      <c r="D1" s="58"/>
      <c r="E1" s="58"/>
      <c r="F1" s="58"/>
      <c r="G1" s="58"/>
    </row>
    <row r="3" spans="1:7" ht="15">
      <c r="A3" s="68" t="s">
        <v>159</v>
      </c>
      <c r="B3" s="5"/>
      <c r="C3" s="5"/>
      <c r="D3" s="5"/>
      <c r="E3" s="5"/>
      <c r="F3" s="135" t="s">
        <v>31</v>
      </c>
      <c r="G3" s="136"/>
    </row>
    <row r="4" spans="1:7" ht="14.25">
      <c r="A4" s="69" t="s">
        <v>131</v>
      </c>
      <c r="B4" s="5"/>
      <c r="C4" s="5"/>
      <c r="D4" s="5"/>
      <c r="E4" s="5"/>
      <c r="F4" s="137"/>
      <c r="G4" s="138"/>
    </row>
    <row r="5" spans="1:7" ht="14.25">
      <c r="A5" s="20"/>
      <c r="B5" s="5"/>
      <c r="C5" s="5"/>
      <c r="D5" s="5"/>
      <c r="E5" s="5"/>
      <c r="F5" s="5"/>
      <c r="G5" s="5"/>
    </row>
    <row r="6" spans="1:6" ht="14.25">
      <c r="A6" s="70"/>
      <c r="B6" s="71" t="s">
        <v>528</v>
      </c>
      <c r="C6" s="5"/>
      <c r="D6" s="5"/>
      <c r="E6" s="5"/>
      <c r="F6" s="5"/>
    </row>
    <row r="7" spans="1:6" ht="3" customHeight="1">
      <c r="A7" s="21"/>
      <c r="B7" s="4"/>
      <c r="C7" s="5"/>
      <c r="D7" s="5"/>
      <c r="E7" s="5"/>
      <c r="F7" s="5"/>
    </row>
    <row r="8" spans="1:6" ht="14.25">
      <c r="A8" s="78" t="s">
        <v>132</v>
      </c>
      <c r="B8" s="78"/>
      <c r="C8" s="5"/>
      <c r="D8" s="5"/>
      <c r="E8" s="5"/>
      <c r="F8" s="5"/>
    </row>
    <row r="9" spans="1:6" ht="14.25">
      <c r="A9" s="78" t="s">
        <v>34</v>
      </c>
      <c r="B9" s="82">
        <f>SUM(B10:B17)</f>
        <v>11639.60104604082</v>
      </c>
      <c r="C9" s="5"/>
      <c r="D9" s="5"/>
      <c r="E9" s="5"/>
      <c r="F9" s="5"/>
    </row>
    <row r="10" spans="1:6" ht="14.25">
      <c r="A10" s="8" t="s">
        <v>151</v>
      </c>
      <c r="B10" s="14">
        <v>1820.0204643934426</v>
      </c>
      <c r="C10" s="5"/>
      <c r="D10" s="5"/>
      <c r="E10" s="5"/>
      <c r="F10" s="5"/>
    </row>
    <row r="11" spans="1:6" ht="14.25">
      <c r="A11" s="8" t="s">
        <v>152</v>
      </c>
      <c r="B11" s="14">
        <v>989.8959796885246</v>
      </c>
      <c r="C11" s="5"/>
      <c r="D11" s="5"/>
      <c r="E11" s="5"/>
      <c r="F11" s="5"/>
    </row>
    <row r="12" spans="1:6" ht="14.25">
      <c r="A12" s="8" t="s">
        <v>153</v>
      </c>
      <c r="B12" s="14">
        <v>359.6734643442623</v>
      </c>
      <c r="C12" s="5"/>
      <c r="D12" s="5"/>
      <c r="E12" s="5"/>
      <c r="F12" s="5"/>
    </row>
    <row r="13" spans="1:6" ht="14.25">
      <c r="A13" s="8" t="s">
        <v>154</v>
      </c>
      <c r="B13" s="14">
        <v>1219.922923442623</v>
      </c>
      <c r="C13" s="5"/>
      <c r="D13" s="5"/>
      <c r="E13" s="5"/>
      <c r="F13" s="5"/>
    </row>
    <row r="14" spans="1:6" ht="14.25">
      <c r="A14" s="8" t="s">
        <v>155</v>
      </c>
      <c r="B14" s="14">
        <v>1026.2429784262295</v>
      </c>
      <c r="C14" s="5"/>
      <c r="D14" s="5"/>
      <c r="E14" s="5"/>
      <c r="F14" s="5"/>
    </row>
    <row r="15" spans="1:6" ht="14.25">
      <c r="A15" s="8" t="s">
        <v>156</v>
      </c>
      <c r="B15" s="14">
        <v>1329.555489770492</v>
      </c>
      <c r="C15" s="5"/>
      <c r="D15" s="5"/>
      <c r="E15" s="5"/>
      <c r="F15" s="5"/>
    </row>
    <row r="16" spans="1:6" ht="14.25">
      <c r="A16" s="8" t="s">
        <v>157</v>
      </c>
      <c r="B16" s="14">
        <v>1213.8553982459016</v>
      </c>
      <c r="C16" s="5"/>
      <c r="D16" s="5"/>
      <c r="E16" s="5"/>
      <c r="F16" s="5"/>
    </row>
    <row r="17" spans="1:6" ht="14.25">
      <c r="A17" s="10" t="s">
        <v>158</v>
      </c>
      <c r="B17" s="32">
        <v>3680.4343477293437</v>
      </c>
      <c r="C17" s="5"/>
      <c r="D17" s="5"/>
      <c r="E17" s="5"/>
      <c r="F17" s="5"/>
    </row>
    <row r="18" spans="1:6" ht="14.25">
      <c r="A18" s="5"/>
      <c r="B18" s="14"/>
      <c r="C18" s="5"/>
      <c r="D18" s="5"/>
      <c r="E18" s="5"/>
      <c r="F18" s="5"/>
    </row>
    <row r="19" spans="1:6" ht="14.25">
      <c r="A19" s="78" t="s">
        <v>144</v>
      </c>
      <c r="B19" s="82"/>
      <c r="C19" s="5"/>
      <c r="D19" s="5"/>
      <c r="E19" s="5"/>
      <c r="F19" s="5"/>
    </row>
    <row r="20" spans="1:6" ht="14.25">
      <c r="A20" s="78" t="s">
        <v>34</v>
      </c>
      <c r="B20" s="82">
        <f>SUM(B21:B28)</f>
        <v>3561.857217409836</v>
      </c>
      <c r="C20" s="5"/>
      <c r="D20" s="5"/>
      <c r="E20" s="5"/>
      <c r="F20" s="5"/>
    </row>
    <row r="21" spans="1:6" ht="14.25">
      <c r="A21" s="8" t="s">
        <v>151</v>
      </c>
      <c r="B21" s="14">
        <v>518.9192295081967</v>
      </c>
      <c r="C21" s="5"/>
      <c r="D21" s="5"/>
      <c r="E21" s="5"/>
      <c r="F21" s="5"/>
    </row>
    <row r="22" spans="1:6" ht="14.25">
      <c r="A22" s="8" t="s">
        <v>152</v>
      </c>
      <c r="B22" s="14">
        <v>584.4070321639344</v>
      </c>
      <c r="C22" s="5"/>
      <c r="D22" s="5"/>
      <c r="E22" s="5"/>
      <c r="F22" s="5"/>
    </row>
    <row r="23" spans="1:6" ht="14.25">
      <c r="A23" s="8" t="s">
        <v>153</v>
      </c>
      <c r="B23" s="14">
        <v>284.26229672131143</v>
      </c>
      <c r="C23" s="5"/>
      <c r="D23" s="5"/>
      <c r="E23" s="5"/>
      <c r="F23" s="5"/>
    </row>
    <row r="24" spans="1:6" ht="14.25">
      <c r="A24" s="8" t="s">
        <v>154</v>
      </c>
      <c r="B24" s="14">
        <v>165.30013114754098</v>
      </c>
      <c r="C24" s="5"/>
      <c r="D24" s="5"/>
      <c r="E24" s="5"/>
      <c r="F24" s="5"/>
    </row>
    <row r="25" spans="1:6" ht="14.25">
      <c r="A25" s="8" t="s">
        <v>155</v>
      </c>
      <c r="B25" s="14">
        <v>172.37344262295082</v>
      </c>
      <c r="C25" s="5"/>
      <c r="D25" s="5"/>
      <c r="E25" s="5"/>
      <c r="F25" s="5"/>
    </row>
    <row r="26" spans="1:2" ht="14.25">
      <c r="A26" s="8" t="s">
        <v>156</v>
      </c>
      <c r="B26" s="14">
        <v>427.45962295081966</v>
      </c>
    </row>
    <row r="27" spans="1:2" ht="14.25">
      <c r="A27" s="8" t="s">
        <v>157</v>
      </c>
      <c r="B27" s="14">
        <v>129.3059836065574</v>
      </c>
    </row>
    <row r="28" spans="1:2" ht="14.25">
      <c r="A28" s="10" t="s">
        <v>158</v>
      </c>
      <c r="B28" s="32">
        <v>1279.8294786885244</v>
      </c>
    </row>
    <row r="29" ht="12.75">
      <c r="B29" s="33"/>
    </row>
    <row r="30" spans="1:2" ht="14.25">
      <c r="A30" s="78" t="s">
        <v>41</v>
      </c>
      <c r="B30" s="82"/>
    </row>
    <row r="31" spans="1:2" ht="14.25">
      <c r="A31" s="78" t="s">
        <v>34</v>
      </c>
      <c r="B31" s="82">
        <f>SUM(B32:B39)</f>
        <v>6582.920528819673</v>
      </c>
    </row>
    <row r="32" spans="1:2" ht="14.25">
      <c r="A32" s="8" t="s">
        <v>151</v>
      </c>
      <c r="B32" s="14">
        <v>1124.2927758688525</v>
      </c>
    </row>
    <row r="33" spans="1:2" ht="14.25">
      <c r="A33" s="8" t="s">
        <v>152</v>
      </c>
      <c r="B33" s="14">
        <v>398.48003511475406</v>
      </c>
    </row>
    <row r="34" spans="1:2" ht="14.25">
      <c r="A34" s="8" t="s">
        <v>153</v>
      </c>
      <c r="B34" s="14">
        <v>72.67827827868852</v>
      </c>
    </row>
    <row r="35" spans="1:2" ht="14.25">
      <c r="A35" s="8" t="s">
        <v>154</v>
      </c>
      <c r="B35" s="14">
        <v>851.3361447540984</v>
      </c>
    </row>
    <row r="36" spans="1:2" ht="14.25">
      <c r="A36" s="8" t="s">
        <v>155</v>
      </c>
      <c r="B36" s="14">
        <v>757.7461624426229</v>
      </c>
    </row>
    <row r="37" spans="1:2" ht="14.25">
      <c r="A37" s="8" t="s">
        <v>156</v>
      </c>
      <c r="B37" s="14">
        <v>891.0126127213115</v>
      </c>
    </row>
    <row r="38" spans="1:2" ht="14.25">
      <c r="A38" s="8" t="s">
        <v>157</v>
      </c>
      <c r="B38" s="14">
        <v>1077.7674966065574</v>
      </c>
    </row>
    <row r="39" spans="1:2" ht="14.25">
      <c r="A39" s="10" t="s">
        <v>158</v>
      </c>
      <c r="B39" s="32">
        <v>1409.6070230327869</v>
      </c>
    </row>
    <row r="40" spans="1:2" ht="14.25">
      <c r="A40" s="41"/>
      <c r="B40" s="42"/>
    </row>
    <row r="41" spans="1:2" ht="14.25">
      <c r="A41" s="78" t="s">
        <v>42</v>
      </c>
      <c r="B41" s="82"/>
    </row>
    <row r="42" spans="1:2" ht="14.25">
      <c r="A42" s="78" t="s">
        <v>34</v>
      </c>
      <c r="B42" s="82">
        <f>SUM(B43:B50)</f>
        <v>803.5639455245903</v>
      </c>
    </row>
    <row r="43" spans="1:2" ht="14.25">
      <c r="A43" s="8" t="s">
        <v>151</v>
      </c>
      <c r="B43" s="14">
        <v>176.29644262295082</v>
      </c>
    </row>
    <row r="44" spans="1:2" ht="14.25">
      <c r="A44" s="8" t="s">
        <v>152</v>
      </c>
      <c r="B44" s="14">
        <v>7.008912409836066</v>
      </c>
    </row>
    <row r="45" spans="1:2" ht="14.25">
      <c r="A45" s="8" t="s">
        <v>153</v>
      </c>
      <c r="B45" s="14">
        <v>2.6535245901639346</v>
      </c>
    </row>
    <row r="46" spans="1:2" ht="14.25">
      <c r="A46" s="8" t="s">
        <v>154</v>
      </c>
      <c r="B46" s="14">
        <v>203.27582786885247</v>
      </c>
    </row>
    <row r="47" spans="1:2" ht="14.25">
      <c r="A47" s="8" t="s">
        <v>155</v>
      </c>
      <c r="B47" s="14">
        <v>96.12296352459016</v>
      </c>
    </row>
    <row r="48" spans="1:2" ht="14.25">
      <c r="A48" s="8" t="s">
        <v>156</v>
      </c>
      <c r="B48" s="14">
        <v>9.306286885245903</v>
      </c>
    </row>
    <row r="49" spans="1:2" ht="14.25">
      <c r="A49" s="8" t="s">
        <v>157</v>
      </c>
      <c r="B49" s="14">
        <v>6.781918032786885</v>
      </c>
    </row>
    <row r="50" spans="1:2" ht="14.25">
      <c r="A50" s="10" t="s">
        <v>158</v>
      </c>
      <c r="B50" s="32">
        <v>302.11806959016394</v>
      </c>
    </row>
    <row r="51" ht="12.75">
      <c r="B51" s="33"/>
    </row>
    <row r="52" spans="1:2" ht="15.75">
      <c r="A52" s="104" t="s">
        <v>254</v>
      </c>
      <c r="B52" s="105">
        <v>691.2593542867213</v>
      </c>
    </row>
    <row r="54" ht="12.75">
      <c r="A54" s="30" t="s">
        <v>145</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0" r:id="rId1"/>
  <headerFooter alignWithMargins="0">
    <oddFooter>&amp;L&amp;"Calibri,Regular"MSRB Quarterly Statistical Summaries&amp;R&amp;"Calibri,Regular"Page 25</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G54"/>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68</v>
      </c>
      <c r="B1" s="58"/>
      <c r="C1" s="58"/>
      <c r="D1" s="58"/>
      <c r="E1" s="58"/>
      <c r="F1" s="58"/>
      <c r="G1" s="58"/>
    </row>
    <row r="3" spans="1:7" ht="15">
      <c r="A3" s="68" t="s">
        <v>159</v>
      </c>
      <c r="B3" s="5"/>
      <c r="C3" s="5"/>
      <c r="D3" s="5"/>
      <c r="E3" s="5"/>
      <c r="F3" s="135" t="s">
        <v>31</v>
      </c>
      <c r="G3" s="136"/>
    </row>
    <row r="4" spans="1:7" ht="14.25">
      <c r="A4" s="69" t="s">
        <v>141</v>
      </c>
      <c r="B4" s="5"/>
      <c r="C4" s="5"/>
      <c r="D4" s="5"/>
      <c r="E4" s="5"/>
      <c r="F4" s="137"/>
      <c r="G4" s="138"/>
    </row>
    <row r="5" spans="1:7" ht="14.25">
      <c r="A5" s="20"/>
      <c r="B5" s="5"/>
      <c r="C5" s="5"/>
      <c r="D5" s="5"/>
      <c r="E5" s="5"/>
      <c r="F5" s="5"/>
      <c r="G5" s="5"/>
    </row>
    <row r="6" spans="1:6" ht="14.25">
      <c r="A6" s="70"/>
      <c r="B6" s="71" t="s">
        <v>528</v>
      </c>
      <c r="C6" s="5"/>
      <c r="D6" s="5"/>
      <c r="E6" s="5"/>
      <c r="F6" s="5"/>
    </row>
    <row r="7" spans="1:6" ht="3" customHeight="1">
      <c r="A7" s="21"/>
      <c r="B7" s="4"/>
      <c r="C7" s="5"/>
      <c r="D7" s="5"/>
      <c r="E7" s="5"/>
      <c r="F7" s="5"/>
    </row>
    <row r="8" spans="1:6" ht="14.25">
      <c r="A8" s="78" t="s">
        <v>132</v>
      </c>
      <c r="B8" s="78"/>
      <c r="C8" s="5"/>
      <c r="D8" s="5"/>
      <c r="E8" s="5"/>
      <c r="F8" s="5"/>
    </row>
    <row r="9" spans="1:6" ht="14.25">
      <c r="A9" s="78" t="s">
        <v>34</v>
      </c>
      <c r="B9" s="83">
        <f>SUM(B10:B17)</f>
        <v>39189.901639344265</v>
      </c>
      <c r="C9" s="5"/>
      <c r="D9" s="5"/>
      <c r="E9" s="5"/>
      <c r="F9" s="5"/>
    </row>
    <row r="10" spans="1:6" ht="14.25">
      <c r="A10" s="8" t="s">
        <v>151</v>
      </c>
      <c r="B10" s="9">
        <v>8910.04918032787</v>
      </c>
      <c r="C10" s="5"/>
      <c r="E10" s="5"/>
      <c r="F10" s="5"/>
    </row>
    <row r="11" spans="1:6" ht="14.25">
      <c r="A11" s="8" t="s">
        <v>152</v>
      </c>
      <c r="B11" s="9">
        <v>3318.1475409836066</v>
      </c>
      <c r="C11" s="5"/>
      <c r="E11" s="5"/>
      <c r="F11" s="5"/>
    </row>
    <row r="12" spans="1:6" ht="14.25">
      <c r="A12" s="8" t="s">
        <v>153</v>
      </c>
      <c r="B12" s="9">
        <v>795.0983606557377</v>
      </c>
      <c r="C12" s="5"/>
      <c r="E12" s="5"/>
      <c r="F12" s="5"/>
    </row>
    <row r="13" spans="1:6" ht="14.25">
      <c r="A13" s="8" t="s">
        <v>154</v>
      </c>
      <c r="B13" s="9">
        <v>4205.377049180328</v>
      </c>
      <c r="C13" s="5"/>
      <c r="E13" s="5"/>
      <c r="F13" s="5"/>
    </row>
    <row r="14" spans="1:6" ht="14.25">
      <c r="A14" s="8" t="s">
        <v>155</v>
      </c>
      <c r="B14" s="9">
        <v>3537.655737704918</v>
      </c>
      <c r="C14" s="5"/>
      <c r="E14" s="5"/>
      <c r="F14" s="5"/>
    </row>
    <row r="15" spans="1:6" ht="14.25">
      <c r="A15" s="8" t="s">
        <v>156</v>
      </c>
      <c r="B15" s="9">
        <v>5365.868852459016</v>
      </c>
      <c r="C15" s="5"/>
      <c r="E15" s="5"/>
      <c r="F15" s="5"/>
    </row>
    <row r="16" spans="1:6" ht="14.25">
      <c r="A16" s="8" t="s">
        <v>157</v>
      </c>
      <c r="B16" s="9">
        <v>4195.491803278688</v>
      </c>
      <c r="C16" s="5"/>
      <c r="E16" s="5"/>
      <c r="F16" s="5"/>
    </row>
    <row r="17" spans="1:6" ht="14.25">
      <c r="A17" s="10" t="s">
        <v>158</v>
      </c>
      <c r="B17" s="11">
        <v>8862.213114754099</v>
      </c>
      <c r="C17" s="5"/>
      <c r="E17" s="5"/>
      <c r="F17" s="5"/>
    </row>
    <row r="18" spans="1:6" ht="14.25">
      <c r="A18" s="5"/>
      <c r="B18" s="9"/>
      <c r="C18" s="5"/>
      <c r="D18" s="5"/>
      <c r="E18" s="5"/>
      <c r="F18" s="5"/>
    </row>
    <row r="19" spans="1:6" ht="14.25">
      <c r="A19" s="78" t="s">
        <v>144</v>
      </c>
      <c r="B19" s="83"/>
      <c r="C19" s="5"/>
      <c r="D19" s="5"/>
      <c r="E19" s="5"/>
      <c r="F19" s="5"/>
    </row>
    <row r="20" spans="1:6" ht="14.25">
      <c r="A20" s="78" t="s">
        <v>34</v>
      </c>
      <c r="B20" s="83">
        <f>SUM(B21:B28)</f>
        <v>693.6229508196722</v>
      </c>
      <c r="C20" s="5"/>
      <c r="D20" s="5"/>
      <c r="E20" s="5"/>
      <c r="F20" s="5"/>
    </row>
    <row r="21" spans="1:6" ht="14.25">
      <c r="A21" s="8" t="s">
        <v>151</v>
      </c>
      <c r="B21" s="9">
        <v>116.88524590163935</v>
      </c>
      <c r="C21" s="5"/>
      <c r="D21" s="5"/>
      <c r="E21" s="5"/>
      <c r="F21" s="5"/>
    </row>
    <row r="22" spans="1:6" ht="14.25">
      <c r="A22" s="8" t="s">
        <v>152</v>
      </c>
      <c r="B22" s="9">
        <v>135.91803278688525</v>
      </c>
      <c r="C22" s="5"/>
      <c r="D22" s="5"/>
      <c r="E22" s="5"/>
      <c r="F22" s="5"/>
    </row>
    <row r="23" spans="1:6" ht="14.25">
      <c r="A23" s="8" t="s">
        <v>153</v>
      </c>
      <c r="B23" s="9">
        <v>43.459016393442624</v>
      </c>
      <c r="C23" s="5"/>
      <c r="D23" s="5"/>
      <c r="E23" s="5"/>
      <c r="F23" s="5"/>
    </row>
    <row r="24" spans="1:6" ht="14.25">
      <c r="A24" s="8" t="s">
        <v>154</v>
      </c>
      <c r="B24" s="9">
        <v>21.049180327868854</v>
      </c>
      <c r="C24" s="5"/>
      <c r="D24" s="5"/>
      <c r="E24" s="5"/>
      <c r="F24" s="5"/>
    </row>
    <row r="25" spans="1:6" ht="14.25">
      <c r="A25" s="8" t="s">
        <v>155</v>
      </c>
      <c r="B25" s="9">
        <v>30.081967213114755</v>
      </c>
      <c r="C25" s="5"/>
      <c r="D25" s="5"/>
      <c r="E25" s="5"/>
      <c r="F25" s="5"/>
    </row>
    <row r="26" spans="1:2" ht="14.25">
      <c r="A26" s="8" t="s">
        <v>156</v>
      </c>
      <c r="B26" s="9">
        <v>58.540983606557376</v>
      </c>
    </row>
    <row r="27" spans="1:2" ht="14.25">
      <c r="A27" s="8" t="s">
        <v>157</v>
      </c>
      <c r="B27" s="9">
        <v>44.22950819672131</v>
      </c>
    </row>
    <row r="28" spans="1:2" ht="14.25">
      <c r="A28" s="10" t="s">
        <v>158</v>
      </c>
      <c r="B28" s="11">
        <v>243.45901639344262</v>
      </c>
    </row>
    <row r="29" ht="12.75">
      <c r="B29" s="29"/>
    </row>
    <row r="30" spans="1:2" ht="14.25">
      <c r="A30" s="78" t="s">
        <v>41</v>
      </c>
      <c r="B30" s="83"/>
    </row>
    <row r="31" spans="1:2" ht="14.25">
      <c r="A31" s="78" t="s">
        <v>34</v>
      </c>
      <c r="B31" s="83">
        <f>SUM(B32:B39)</f>
        <v>36853.90163934426</v>
      </c>
    </row>
    <row r="32" spans="1:2" ht="14.25">
      <c r="A32" s="8" t="s">
        <v>151</v>
      </c>
      <c r="B32" s="9">
        <v>8117.88524590164</v>
      </c>
    </row>
    <row r="33" spans="1:2" ht="14.25">
      <c r="A33" s="8" t="s">
        <v>152</v>
      </c>
      <c r="B33" s="9">
        <v>3137.688524590164</v>
      </c>
    </row>
    <row r="34" spans="1:2" ht="14.25">
      <c r="A34" s="8" t="s">
        <v>153</v>
      </c>
      <c r="B34" s="9">
        <v>733.8524590163935</v>
      </c>
    </row>
    <row r="35" spans="1:2" ht="14.25">
      <c r="A35" s="8" t="s">
        <v>154</v>
      </c>
      <c r="B35" s="9">
        <v>3939.9508196721313</v>
      </c>
    </row>
    <row r="36" spans="1:2" ht="14.25">
      <c r="A36" s="8" t="s">
        <v>155</v>
      </c>
      <c r="B36" s="9">
        <v>3323.934426229508</v>
      </c>
    </row>
    <row r="37" spans="1:2" ht="14.25">
      <c r="A37" s="8" t="s">
        <v>156</v>
      </c>
      <c r="B37" s="9">
        <v>5181.950819672131</v>
      </c>
    </row>
    <row r="38" spans="1:2" ht="14.25">
      <c r="A38" s="8" t="s">
        <v>157</v>
      </c>
      <c r="B38" s="9">
        <v>4059.44262295082</v>
      </c>
    </row>
    <row r="39" spans="1:2" ht="14.25">
      <c r="A39" s="10" t="s">
        <v>158</v>
      </c>
      <c r="B39" s="11">
        <v>8359.196721311475</v>
      </c>
    </row>
    <row r="40" spans="1:2" ht="14.25">
      <c r="A40" s="41"/>
      <c r="B40" s="13"/>
    </row>
    <row r="41" spans="1:2" ht="14.25">
      <c r="A41" s="78" t="s">
        <v>42</v>
      </c>
      <c r="B41" s="83"/>
    </row>
    <row r="42" spans="1:2" ht="14.25">
      <c r="A42" s="78" t="s">
        <v>34</v>
      </c>
      <c r="B42" s="83">
        <f>SUM(B43:B50)</f>
        <v>1595.0491803278687</v>
      </c>
    </row>
    <row r="43" spans="1:2" ht="14.25">
      <c r="A43" s="8" t="s">
        <v>151</v>
      </c>
      <c r="B43" s="9">
        <v>674.7868852459017</v>
      </c>
    </row>
    <row r="44" spans="1:2" ht="14.25">
      <c r="A44" s="8" t="s">
        <v>152</v>
      </c>
      <c r="B44" s="9">
        <v>44.540983606557376</v>
      </c>
    </row>
    <row r="45" spans="1:2" ht="14.25">
      <c r="A45" s="8" t="s">
        <v>153</v>
      </c>
      <c r="B45" s="9">
        <v>17.34426229508197</v>
      </c>
    </row>
    <row r="46" spans="1:2" ht="14.25">
      <c r="A46" s="8" t="s">
        <v>154</v>
      </c>
      <c r="B46" s="9">
        <v>244.34426229508196</v>
      </c>
    </row>
    <row r="47" spans="1:2" ht="14.25">
      <c r="A47" s="8" t="s">
        <v>155</v>
      </c>
      <c r="B47" s="9">
        <v>183.62295081967213</v>
      </c>
    </row>
    <row r="48" spans="1:2" ht="14.25">
      <c r="A48" s="8" t="s">
        <v>156</v>
      </c>
      <c r="B48" s="9">
        <v>124.98360655737704</v>
      </c>
    </row>
    <row r="49" spans="1:2" ht="14.25">
      <c r="A49" s="8" t="s">
        <v>157</v>
      </c>
      <c r="B49" s="9">
        <v>91.81967213114754</v>
      </c>
    </row>
    <row r="50" spans="1:2" ht="14.25">
      <c r="A50" s="10" t="s">
        <v>158</v>
      </c>
      <c r="B50" s="11">
        <v>213.60655737704917</v>
      </c>
    </row>
    <row r="51" ht="12.75">
      <c r="B51" s="29"/>
    </row>
    <row r="52" spans="1:2" ht="15.75">
      <c r="A52" s="78" t="s">
        <v>227</v>
      </c>
      <c r="B52" s="83">
        <v>47.32786885245902</v>
      </c>
    </row>
    <row r="54" ht="12.75">
      <c r="A54" s="30" t="s">
        <v>145</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0" r:id="rId1"/>
  <headerFooter alignWithMargins="0">
    <oddFooter>&amp;L&amp;"Calibri,Regular"MSRB Quarterly Statistical Summaries&amp;R&amp;"Calibri,Regular"Page 26</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68</v>
      </c>
      <c r="B1" s="58"/>
      <c r="C1" s="58"/>
      <c r="D1" s="58"/>
      <c r="E1" s="58"/>
      <c r="F1" s="58"/>
      <c r="G1" s="58"/>
    </row>
    <row r="3" spans="1:7" ht="17.25">
      <c r="A3" s="68" t="s">
        <v>230</v>
      </c>
      <c r="B3" s="5"/>
      <c r="C3" s="5"/>
      <c r="D3" s="5"/>
      <c r="E3" s="5"/>
      <c r="F3" s="135" t="s">
        <v>31</v>
      </c>
      <c r="G3" s="136"/>
    </row>
    <row r="4" spans="1:7" ht="14.25">
      <c r="A4" s="69" t="s">
        <v>131</v>
      </c>
      <c r="B4" s="5"/>
      <c r="C4" s="5"/>
      <c r="D4" s="5"/>
      <c r="E4" s="5"/>
      <c r="F4" s="137"/>
      <c r="G4" s="138"/>
    </row>
    <row r="5" spans="1:7" ht="14.25">
      <c r="A5" s="20"/>
      <c r="B5" s="5"/>
      <c r="C5" s="5"/>
      <c r="D5" s="5"/>
      <c r="E5" s="5"/>
      <c r="F5" s="5"/>
      <c r="G5" s="5"/>
    </row>
    <row r="6" spans="1:6" ht="14.25">
      <c r="A6" s="70"/>
      <c r="B6" s="71" t="s">
        <v>528</v>
      </c>
      <c r="C6" s="5"/>
      <c r="D6" s="5"/>
      <c r="E6" s="5"/>
      <c r="F6" s="5"/>
    </row>
    <row r="7" spans="1:6" ht="14.25">
      <c r="A7" s="8" t="s">
        <v>95</v>
      </c>
      <c r="B7" s="14">
        <v>1633.5622490655737</v>
      </c>
      <c r="C7" s="5"/>
      <c r="D7" s="5"/>
      <c r="E7" s="5"/>
      <c r="F7" s="5"/>
    </row>
    <row r="8" spans="1:6" ht="14.25">
      <c r="A8" s="8" t="s">
        <v>96</v>
      </c>
      <c r="B8" s="14">
        <v>98.56550226229508</v>
      </c>
      <c r="C8" s="5"/>
      <c r="D8" s="5"/>
      <c r="E8" s="5"/>
      <c r="F8" s="5"/>
    </row>
    <row r="9" spans="1:6" ht="14.25">
      <c r="A9" s="8" t="s">
        <v>97</v>
      </c>
      <c r="B9" s="14">
        <v>24.193586836065574</v>
      </c>
      <c r="C9" s="5"/>
      <c r="D9" s="5"/>
      <c r="E9" s="5"/>
      <c r="F9" s="5"/>
    </row>
    <row r="10" spans="1:6" ht="14.25">
      <c r="A10" s="10" t="s">
        <v>98</v>
      </c>
      <c r="B10" s="32">
        <v>194.37501639344262</v>
      </c>
      <c r="C10" s="5"/>
      <c r="D10" s="5"/>
      <c r="E10" s="5"/>
      <c r="F10" s="5"/>
    </row>
    <row r="11" spans="1:7" ht="14.25">
      <c r="A11" s="5"/>
      <c r="B11" s="14"/>
      <c r="C11" s="5"/>
      <c r="D11" s="5"/>
      <c r="E11" s="5"/>
      <c r="F11" s="5"/>
      <c r="G11" s="5"/>
    </row>
    <row r="12" ht="12.75">
      <c r="A12" s="43" t="s">
        <v>161</v>
      </c>
    </row>
    <row r="13" ht="12.75">
      <c r="A13" s="37" t="s">
        <v>160</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27
</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68</v>
      </c>
      <c r="B1" s="58"/>
      <c r="C1" s="58"/>
      <c r="D1" s="58"/>
      <c r="E1" s="58"/>
      <c r="F1" s="58"/>
      <c r="G1" s="58"/>
    </row>
    <row r="3" spans="1:7" ht="17.25">
      <c r="A3" s="68" t="s">
        <v>230</v>
      </c>
      <c r="B3" s="5"/>
      <c r="C3" s="5"/>
      <c r="D3" s="5"/>
      <c r="E3" s="5"/>
      <c r="F3" s="135" t="s">
        <v>31</v>
      </c>
      <c r="G3" s="136"/>
    </row>
    <row r="4" spans="1:7" ht="14.25">
      <c r="A4" s="69" t="s">
        <v>141</v>
      </c>
      <c r="B4" s="5"/>
      <c r="C4" s="5"/>
      <c r="D4" s="5"/>
      <c r="E4" s="5"/>
      <c r="F4" s="137"/>
      <c r="G4" s="138"/>
    </row>
    <row r="5" spans="1:7" ht="14.25">
      <c r="A5" s="20"/>
      <c r="B5" s="5"/>
      <c r="C5" s="5"/>
      <c r="D5" s="5"/>
      <c r="E5" s="5"/>
      <c r="F5" s="5"/>
      <c r="G5" s="5"/>
    </row>
    <row r="6" spans="1:6" ht="14.25">
      <c r="A6" s="70"/>
      <c r="B6" s="71" t="s">
        <v>528</v>
      </c>
      <c r="C6" s="5"/>
      <c r="D6" s="5"/>
      <c r="E6" s="5"/>
      <c r="F6" s="5"/>
    </row>
    <row r="7" spans="1:6" ht="14.25">
      <c r="A7" s="8" t="s">
        <v>95</v>
      </c>
      <c r="B7" s="9">
        <v>4608.377049180328</v>
      </c>
      <c r="C7" s="5"/>
      <c r="D7" s="5"/>
      <c r="E7" s="5"/>
      <c r="F7" s="5"/>
    </row>
    <row r="8" spans="1:6" ht="14.25">
      <c r="A8" s="8" t="s">
        <v>96</v>
      </c>
      <c r="B8" s="9">
        <v>93.32786885245902</v>
      </c>
      <c r="C8" s="5"/>
      <c r="D8" s="5"/>
      <c r="E8" s="5"/>
      <c r="F8" s="5"/>
    </row>
    <row r="9" spans="1:6" ht="14.25">
      <c r="A9" s="8" t="s">
        <v>97</v>
      </c>
      <c r="B9" s="9">
        <v>17.901639344262296</v>
      </c>
      <c r="C9" s="5"/>
      <c r="D9" s="5"/>
      <c r="E9" s="5"/>
      <c r="F9" s="5"/>
    </row>
    <row r="10" spans="1:6" ht="14.25">
      <c r="A10" s="10" t="s">
        <v>98</v>
      </c>
      <c r="B10" s="11">
        <v>17.901639344262293</v>
      </c>
      <c r="C10" s="5"/>
      <c r="D10" s="5"/>
      <c r="E10" s="5"/>
      <c r="F10" s="5"/>
    </row>
    <row r="11" spans="1:7" ht="14.25">
      <c r="A11" s="5"/>
      <c r="B11" s="14"/>
      <c r="C11" s="5"/>
      <c r="D11" s="5"/>
      <c r="E11" s="5"/>
      <c r="F11" s="5"/>
      <c r="G11" s="5"/>
    </row>
    <row r="12" ht="12.75">
      <c r="A12" s="43" t="s">
        <v>161</v>
      </c>
    </row>
    <row r="13" ht="12.75">
      <c r="A13" s="37" t="s">
        <v>160</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23"/>
  <sheetViews>
    <sheetView showGridLines="0" zoomScalePageLayoutView="0" workbookViewId="0" topLeftCell="A1">
      <selection activeCell="L2" sqref="L2:M3"/>
    </sheetView>
  </sheetViews>
  <sheetFormatPr defaultColWidth="9.140625" defaultRowHeight="12.75"/>
  <cols>
    <col min="5" max="5" width="20.8515625" style="0" customWidth="1"/>
    <col min="10" max="10" width="7.28125" style="0" customWidth="1"/>
  </cols>
  <sheetData>
    <row r="1" spans="1:10" ht="15">
      <c r="A1" s="73" t="s">
        <v>23</v>
      </c>
      <c r="B1" s="66"/>
      <c r="C1" s="66"/>
      <c r="D1" s="66"/>
      <c r="E1" s="66"/>
      <c r="F1" s="66"/>
      <c r="G1" s="66"/>
      <c r="H1" s="66"/>
      <c r="I1" s="66"/>
      <c r="J1" s="74"/>
    </row>
    <row r="2" spans="1:13" ht="13.5">
      <c r="A2" s="7"/>
      <c r="B2" s="7"/>
      <c r="C2" s="7"/>
      <c r="D2" s="7"/>
      <c r="E2" s="7"/>
      <c r="F2" s="7"/>
      <c r="G2" s="7"/>
      <c r="H2" s="7"/>
      <c r="I2" s="7"/>
      <c r="J2" s="7"/>
      <c r="L2" s="135" t="s">
        <v>31</v>
      </c>
      <c r="M2" s="136"/>
    </row>
    <row r="3" spans="1:13" ht="15">
      <c r="A3" s="57" t="s">
        <v>24</v>
      </c>
      <c r="B3" s="58"/>
      <c r="C3" s="58"/>
      <c r="D3" s="58"/>
      <c r="E3" s="58"/>
      <c r="F3" s="58"/>
      <c r="G3" s="58"/>
      <c r="H3" s="58"/>
      <c r="I3" s="58"/>
      <c r="J3" s="61"/>
      <c r="L3" s="137"/>
      <c r="M3" s="138"/>
    </row>
    <row r="4" spans="1:10" ht="61.5" customHeight="1">
      <c r="A4" s="139" t="s">
        <v>540</v>
      </c>
      <c r="B4" s="139"/>
      <c r="C4" s="139"/>
      <c r="D4" s="139"/>
      <c r="E4" s="139"/>
      <c r="F4" s="139"/>
      <c r="G4" s="139"/>
      <c r="H4" s="139"/>
      <c r="I4" s="139"/>
      <c r="J4" s="139"/>
    </row>
    <row r="5" spans="1:10" ht="11.25" customHeight="1">
      <c r="A5" s="93"/>
      <c r="B5" s="93"/>
      <c r="C5" s="93"/>
      <c r="D5" s="93"/>
      <c r="E5" s="93"/>
      <c r="F5" s="93"/>
      <c r="G5" s="93"/>
      <c r="H5" s="93"/>
      <c r="I5" s="93"/>
      <c r="J5" s="93"/>
    </row>
    <row r="6" spans="1:10" ht="48" customHeight="1">
      <c r="A6" s="139" t="s">
        <v>542</v>
      </c>
      <c r="B6" s="139"/>
      <c r="C6" s="139"/>
      <c r="D6" s="139"/>
      <c r="E6" s="139"/>
      <c r="F6" s="139"/>
      <c r="G6" s="139"/>
      <c r="H6" s="139"/>
      <c r="I6" s="139"/>
      <c r="J6" s="139"/>
    </row>
    <row r="7" spans="1:10" ht="10.5" customHeight="1">
      <c r="A7" s="89"/>
      <c r="B7" s="89"/>
      <c r="C7" s="89"/>
      <c r="D7" s="89"/>
      <c r="E7" s="89"/>
      <c r="F7" s="89"/>
      <c r="G7" s="89"/>
      <c r="H7" s="89"/>
      <c r="I7" s="89"/>
      <c r="J7" s="89"/>
    </row>
    <row r="8" spans="1:10" ht="51" customHeight="1">
      <c r="A8" s="139" t="s">
        <v>535</v>
      </c>
      <c r="B8" s="139"/>
      <c r="C8" s="139"/>
      <c r="D8" s="139"/>
      <c r="E8" s="139"/>
      <c r="F8" s="139"/>
      <c r="G8" s="139"/>
      <c r="H8" s="139"/>
      <c r="I8" s="139"/>
      <c r="J8" s="139"/>
    </row>
    <row r="9" spans="1:10" ht="15">
      <c r="A9" s="91" t="s">
        <v>26</v>
      </c>
      <c r="B9" s="92"/>
      <c r="C9" s="92"/>
      <c r="D9" s="92"/>
      <c r="E9" s="92"/>
      <c r="F9" s="92"/>
      <c r="G9" s="92"/>
      <c r="H9" s="92"/>
      <c r="I9" s="92"/>
      <c r="J9" s="92"/>
    </row>
    <row r="10" spans="1:10" ht="33" customHeight="1">
      <c r="A10" s="139" t="s">
        <v>544</v>
      </c>
      <c r="B10" s="139"/>
      <c r="C10" s="139"/>
      <c r="D10" s="139"/>
      <c r="E10" s="139"/>
      <c r="F10" s="139"/>
      <c r="G10" s="139"/>
      <c r="H10" s="139"/>
      <c r="I10" s="139"/>
      <c r="J10" s="139"/>
    </row>
    <row r="11" spans="1:10" ht="6" customHeight="1">
      <c r="A11" s="90"/>
      <c r="B11" s="90"/>
      <c r="C11" s="90"/>
      <c r="D11" s="90"/>
      <c r="E11" s="90"/>
      <c r="F11" s="90"/>
      <c r="G11" s="90"/>
      <c r="H11" s="90"/>
      <c r="I11" s="90"/>
      <c r="J11" s="90"/>
    </row>
    <row r="12" spans="1:10" ht="15">
      <c r="A12" s="91" t="s">
        <v>67</v>
      </c>
      <c r="B12" s="92"/>
      <c r="C12" s="92"/>
      <c r="D12" s="92"/>
      <c r="E12" s="92"/>
      <c r="F12" s="92"/>
      <c r="G12" s="92"/>
      <c r="H12" s="92"/>
      <c r="I12" s="92"/>
      <c r="J12" s="92"/>
    </row>
    <row r="13" spans="1:10" ht="60.75" customHeight="1">
      <c r="A13" s="139" t="s">
        <v>536</v>
      </c>
      <c r="B13" s="139"/>
      <c r="C13" s="139"/>
      <c r="D13" s="139"/>
      <c r="E13" s="139"/>
      <c r="F13" s="139"/>
      <c r="G13" s="139"/>
      <c r="H13" s="139"/>
      <c r="I13" s="139"/>
      <c r="J13" s="139"/>
    </row>
    <row r="14" spans="1:10" ht="9" customHeight="1">
      <c r="A14" s="89"/>
      <c r="B14" s="89"/>
      <c r="C14" s="89"/>
      <c r="D14" s="89"/>
      <c r="E14" s="89"/>
      <c r="F14" s="89"/>
      <c r="G14" s="89"/>
      <c r="H14" s="89"/>
      <c r="I14" s="89"/>
      <c r="J14" s="89"/>
    </row>
    <row r="15" spans="1:10" ht="75.75" customHeight="1">
      <c r="A15" s="139" t="s">
        <v>541</v>
      </c>
      <c r="B15" s="139"/>
      <c r="C15" s="139"/>
      <c r="D15" s="139"/>
      <c r="E15" s="139"/>
      <c r="F15" s="139"/>
      <c r="G15" s="139"/>
      <c r="H15" s="139"/>
      <c r="I15" s="139"/>
      <c r="J15" s="139"/>
    </row>
    <row r="16" spans="1:10" ht="9.75" customHeight="1">
      <c r="A16" s="90"/>
      <c r="B16" s="90"/>
      <c r="C16" s="90"/>
      <c r="D16" s="90"/>
      <c r="E16" s="90"/>
      <c r="F16" s="90"/>
      <c r="G16" s="90"/>
      <c r="H16" s="90"/>
      <c r="I16" s="90"/>
      <c r="J16" s="90"/>
    </row>
    <row r="17" spans="1:10" ht="15">
      <c r="A17" s="91" t="s">
        <v>69</v>
      </c>
      <c r="B17" s="92"/>
      <c r="C17" s="92"/>
      <c r="D17" s="92"/>
      <c r="E17" s="92"/>
      <c r="F17" s="92"/>
      <c r="G17" s="92"/>
      <c r="H17" s="92"/>
      <c r="I17" s="92"/>
      <c r="J17" s="92"/>
    </row>
    <row r="18" spans="1:10" ht="33.75" customHeight="1">
      <c r="A18" s="140" t="s">
        <v>537</v>
      </c>
      <c r="B18" s="140"/>
      <c r="C18" s="140"/>
      <c r="D18" s="140"/>
      <c r="E18" s="140"/>
      <c r="F18" s="140"/>
      <c r="G18" s="140"/>
      <c r="H18" s="140"/>
      <c r="I18" s="140"/>
      <c r="J18" s="140"/>
    </row>
    <row r="19" spans="1:10" ht="9" customHeight="1">
      <c r="A19" s="89"/>
      <c r="B19" s="89"/>
      <c r="C19" s="89"/>
      <c r="D19" s="89"/>
      <c r="E19" s="89"/>
      <c r="F19" s="89"/>
      <c r="G19" s="89"/>
      <c r="H19" s="89"/>
      <c r="I19" s="89"/>
      <c r="J19" s="89"/>
    </row>
    <row r="20" spans="1:10" ht="33" customHeight="1">
      <c r="A20" s="139" t="s">
        <v>538</v>
      </c>
      <c r="B20" s="139"/>
      <c r="C20" s="139"/>
      <c r="D20" s="139"/>
      <c r="E20" s="139"/>
      <c r="F20" s="139"/>
      <c r="G20" s="139"/>
      <c r="H20" s="139"/>
      <c r="I20" s="139"/>
      <c r="J20" s="139"/>
    </row>
    <row r="21" spans="1:10" ht="12.75">
      <c r="A21" s="90"/>
      <c r="B21" s="90"/>
      <c r="C21" s="90"/>
      <c r="D21" s="90"/>
      <c r="E21" s="90"/>
      <c r="F21" s="90"/>
      <c r="G21" s="90"/>
      <c r="H21" s="90"/>
      <c r="I21" s="90"/>
      <c r="J21" s="90"/>
    </row>
    <row r="22" spans="1:10" ht="15">
      <c r="A22" s="91" t="s">
        <v>70</v>
      </c>
      <c r="B22" s="92"/>
      <c r="C22" s="92"/>
      <c r="D22" s="92"/>
      <c r="E22" s="92"/>
      <c r="F22" s="92"/>
      <c r="G22" s="92"/>
      <c r="H22" s="92"/>
      <c r="I22" s="92"/>
      <c r="J22" s="92"/>
    </row>
    <row r="23" spans="1:10" ht="51" customHeight="1">
      <c r="A23" s="139" t="s">
        <v>539</v>
      </c>
      <c r="B23" s="139"/>
      <c r="C23" s="139"/>
      <c r="D23" s="139"/>
      <c r="E23" s="139"/>
      <c r="F23" s="139"/>
      <c r="G23" s="139"/>
      <c r="H23" s="139"/>
      <c r="I23" s="139"/>
      <c r="J23" s="139"/>
    </row>
  </sheetData>
  <sheetProtection/>
  <mergeCells count="10">
    <mergeCell ref="A15:J15"/>
    <mergeCell ref="A20:J20"/>
    <mergeCell ref="A23:J23"/>
    <mergeCell ref="L2:M3"/>
    <mergeCell ref="A4:J4"/>
    <mergeCell ref="A6:J6"/>
    <mergeCell ref="A8:J8"/>
    <mergeCell ref="A10:J10"/>
    <mergeCell ref="A13:J13"/>
    <mergeCell ref="A18:J18"/>
  </mergeCells>
  <hyperlinks>
    <hyperlink ref="L2:M3" location="TOC!A1" display="Return to Table of Contents"/>
  </hyperlinks>
  <printOptions/>
  <pageMargins left="0.75" right="0.25" top="0.75" bottom="0.75" header="0.5" footer="0.5"/>
  <pageSetup fitToHeight="1" fitToWidth="1" horizontalDpi="600" verticalDpi="600" orientation="portrait" scale="98" r:id="rId1"/>
  <headerFooter alignWithMargins="0">
    <oddFooter>&amp;L&amp;"Calibri,Regular"MSRB Quarterly Statistical Summaries&amp;R&amp;"Calibri,Regular"Page 2</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5" max="5" width="17.421875" style="0" customWidth="1"/>
  </cols>
  <sheetData>
    <row r="1" spans="1:7" ht="15">
      <c r="A1" s="57" t="s">
        <v>69</v>
      </c>
      <c r="B1" s="58"/>
      <c r="C1" s="58"/>
      <c r="D1" s="58"/>
      <c r="E1" s="58"/>
      <c r="F1" s="58"/>
      <c r="G1" s="58"/>
    </row>
    <row r="3" spans="1:7" ht="17.25">
      <c r="A3" s="68" t="s">
        <v>231</v>
      </c>
      <c r="B3" s="5"/>
      <c r="C3" s="5"/>
      <c r="D3" s="5"/>
      <c r="E3" s="5"/>
      <c r="F3" s="135" t="s">
        <v>31</v>
      </c>
      <c r="G3" s="136"/>
    </row>
    <row r="4" spans="1:7" ht="14.25">
      <c r="A4" s="19"/>
      <c r="B4" s="5"/>
      <c r="C4" s="5"/>
      <c r="D4" s="5"/>
      <c r="E4" s="5"/>
      <c r="F4" s="137"/>
      <c r="G4" s="138"/>
    </row>
    <row r="5" spans="1:6" ht="14.25">
      <c r="A5" s="70"/>
      <c r="B5" s="71" t="s">
        <v>528</v>
      </c>
      <c r="C5" s="5"/>
      <c r="D5" s="5"/>
      <c r="E5" s="5"/>
      <c r="F5" s="5"/>
    </row>
    <row r="6" spans="1:6" ht="3" customHeight="1">
      <c r="A6" s="44"/>
      <c r="B6" s="45"/>
      <c r="C6" s="5"/>
      <c r="D6" s="5"/>
      <c r="E6" s="5"/>
      <c r="F6" s="5"/>
    </row>
    <row r="7" spans="1:6" ht="14.25">
      <c r="A7" s="86" t="s">
        <v>34</v>
      </c>
      <c r="B7" s="76">
        <f>SUM(B8:B10)</f>
        <v>152714</v>
      </c>
      <c r="C7" s="5"/>
      <c r="D7" s="5"/>
      <c r="E7" s="5"/>
      <c r="F7" s="5"/>
    </row>
    <row r="8" spans="1:6" ht="14.25">
      <c r="A8" s="8" t="s">
        <v>162</v>
      </c>
      <c r="B8" s="9">
        <v>152404</v>
      </c>
      <c r="C8" s="109"/>
      <c r="D8" s="5"/>
      <c r="E8" s="5"/>
      <c r="F8" s="5"/>
    </row>
    <row r="9" spans="1:6" ht="14.25">
      <c r="A9" s="8" t="s">
        <v>163</v>
      </c>
      <c r="B9" s="9">
        <v>249</v>
      </c>
      <c r="C9" s="109"/>
      <c r="D9" s="5"/>
      <c r="E9" s="5"/>
      <c r="F9" s="5"/>
    </row>
    <row r="10" spans="1:6" ht="14.25">
      <c r="A10" s="10" t="s">
        <v>164</v>
      </c>
      <c r="B10" s="11">
        <v>61</v>
      </c>
      <c r="C10" s="109"/>
      <c r="D10" s="5"/>
      <c r="E10" s="5"/>
      <c r="F10" s="5"/>
    </row>
    <row r="11" spans="1:7" ht="14.25">
      <c r="A11" s="5"/>
      <c r="B11" s="14"/>
      <c r="C11" s="5"/>
      <c r="D11" s="5"/>
      <c r="E11" s="5"/>
      <c r="F11" s="5"/>
      <c r="G11" s="5"/>
    </row>
    <row r="12" ht="12.75">
      <c r="A12" s="30" t="s">
        <v>166</v>
      </c>
    </row>
    <row r="13" ht="12.75">
      <c r="A13" s="46" t="s">
        <v>165</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7" r:id="rId1"/>
  <headerFooter alignWithMargins="0">
    <oddFooter>&amp;L&amp;"Calibri,Regular"MSRB Quarterly Statistical Summaries&amp;R&amp;"Calibri,Regular"Page 29</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5" max="5" width="17.421875" style="0" customWidth="1"/>
  </cols>
  <sheetData>
    <row r="1" spans="1:7" ht="15">
      <c r="A1" s="57" t="s">
        <v>69</v>
      </c>
      <c r="B1" s="58"/>
      <c r="C1" s="58"/>
      <c r="D1" s="58"/>
      <c r="E1" s="58"/>
      <c r="F1" s="58"/>
      <c r="G1" s="58"/>
    </row>
    <row r="3" spans="1:7" ht="17.25">
      <c r="A3" s="68" t="s">
        <v>232</v>
      </c>
      <c r="B3" s="5"/>
      <c r="C3" s="5"/>
      <c r="D3" s="5"/>
      <c r="E3" s="5"/>
      <c r="F3" s="135" t="s">
        <v>31</v>
      </c>
      <c r="G3" s="136"/>
    </row>
    <row r="4" spans="1:7" ht="14.25">
      <c r="A4" s="19"/>
      <c r="B4" s="5"/>
      <c r="C4" s="5"/>
      <c r="D4" s="5"/>
      <c r="E4" s="5"/>
      <c r="F4" s="137"/>
      <c r="G4" s="138"/>
    </row>
    <row r="5" spans="1:6" ht="14.25">
      <c r="A5" s="70"/>
      <c r="B5" s="71" t="s">
        <v>528</v>
      </c>
      <c r="C5" s="5"/>
      <c r="D5" s="5"/>
      <c r="E5" s="5"/>
      <c r="F5" s="5"/>
    </row>
    <row r="6" spans="1:6" ht="3" customHeight="1">
      <c r="A6" s="101"/>
      <c r="B6" s="102"/>
      <c r="C6" s="5"/>
      <c r="D6" s="5"/>
      <c r="E6" s="5"/>
      <c r="F6" s="5"/>
    </row>
    <row r="7" spans="1:6" ht="14.25">
      <c r="A7" s="86" t="s">
        <v>34</v>
      </c>
      <c r="B7" s="76">
        <f>SUM(B8:B10)</f>
        <v>3116</v>
      </c>
      <c r="C7" s="5"/>
      <c r="D7" s="5"/>
      <c r="E7" s="5"/>
      <c r="F7" s="5"/>
    </row>
    <row r="8" spans="1:6" ht="14.25">
      <c r="A8" s="8" t="s">
        <v>167</v>
      </c>
      <c r="B8" s="9">
        <v>454</v>
      </c>
      <c r="C8" s="109"/>
      <c r="D8" s="5"/>
      <c r="E8" s="5"/>
      <c r="F8" s="5"/>
    </row>
    <row r="9" spans="1:6" ht="14.25">
      <c r="A9" s="8" t="s">
        <v>164</v>
      </c>
      <c r="B9" s="9">
        <v>2537</v>
      </c>
      <c r="C9" s="109"/>
      <c r="D9" s="5"/>
      <c r="E9" s="5"/>
      <c r="F9" s="5"/>
    </row>
    <row r="10" spans="1:6" ht="14.25">
      <c r="A10" s="10" t="s">
        <v>168</v>
      </c>
      <c r="B10" s="11">
        <v>125</v>
      </c>
      <c r="C10" s="109"/>
      <c r="D10" s="5"/>
      <c r="E10" s="5"/>
      <c r="F10" s="5"/>
    </row>
    <row r="11" spans="1:7" ht="14.25">
      <c r="A11" s="5"/>
      <c r="B11" s="14"/>
      <c r="C11" s="5"/>
      <c r="D11" s="5"/>
      <c r="E11" s="5"/>
      <c r="F11" s="5"/>
      <c r="G11" s="5"/>
    </row>
    <row r="12" ht="12.75">
      <c r="A12" s="30" t="s">
        <v>166</v>
      </c>
    </row>
    <row r="13" ht="12.75">
      <c r="A13" s="46" t="s">
        <v>165</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7" r:id="rId1"/>
  <headerFooter alignWithMargins="0">
    <oddFooter>&amp;L&amp;"Calibri,Regular"MSRB Quarterly Statistical Summaries&amp;R&amp;"Calibri,Regular"Page 30</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C44"/>
  <sheetViews>
    <sheetView showGridLines="0" zoomScalePageLayoutView="0" workbookViewId="0" topLeftCell="A1">
      <selection activeCell="B3" sqref="B3:C4"/>
    </sheetView>
  </sheetViews>
  <sheetFormatPr defaultColWidth="9.140625" defaultRowHeight="12.75"/>
  <cols>
    <col min="1" max="1" width="72.57421875" style="0" bestFit="1" customWidth="1"/>
    <col min="2" max="2" width="8.57421875" style="0" customWidth="1"/>
  </cols>
  <sheetData>
    <row r="1" spans="1:3" ht="15">
      <c r="A1" s="57" t="s">
        <v>70</v>
      </c>
      <c r="B1" s="58"/>
      <c r="C1" s="58"/>
    </row>
    <row r="3" spans="1:3" ht="15">
      <c r="A3" s="68" t="s">
        <v>169</v>
      </c>
      <c r="B3" s="135" t="s">
        <v>31</v>
      </c>
      <c r="C3" s="136"/>
    </row>
    <row r="4" spans="1:3" ht="13.5">
      <c r="A4" s="69" t="s">
        <v>170</v>
      </c>
      <c r="B4" s="137"/>
      <c r="C4" s="138"/>
    </row>
    <row r="5" spans="1:3" ht="14.25">
      <c r="A5" s="19"/>
      <c r="B5" s="5"/>
      <c r="C5" s="5"/>
    </row>
    <row r="6" spans="1:3" ht="14.25">
      <c r="A6" s="70"/>
      <c r="B6" s="71"/>
      <c r="C6" s="71" t="s">
        <v>528</v>
      </c>
    </row>
    <row r="7" spans="1:3" ht="3" customHeight="1">
      <c r="A7" s="44"/>
      <c r="B7" s="45"/>
      <c r="C7" s="5"/>
    </row>
    <row r="8" spans="1:3" ht="14.25">
      <c r="A8" s="5" t="s">
        <v>255</v>
      </c>
      <c r="C8" s="111">
        <v>10980</v>
      </c>
    </row>
    <row r="9" spans="1:3" ht="14.25">
      <c r="A9" s="5" t="s">
        <v>171</v>
      </c>
      <c r="C9" s="111">
        <v>9999</v>
      </c>
    </row>
    <row r="10" spans="1:3" ht="14.25">
      <c r="A10" s="5" t="s">
        <v>256</v>
      </c>
      <c r="C10" s="111">
        <v>9918</v>
      </c>
    </row>
    <row r="11" spans="1:3" ht="14.25">
      <c r="A11" s="5" t="s">
        <v>172</v>
      </c>
      <c r="C11" s="111">
        <v>3750</v>
      </c>
    </row>
    <row r="12" spans="1:3" ht="14.25">
      <c r="A12" s="5" t="s">
        <v>257</v>
      </c>
      <c r="C12" s="111">
        <v>2656</v>
      </c>
    </row>
    <row r="13" spans="1:3" ht="14.25">
      <c r="A13" s="5" t="s">
        <v>258</v>
      </c>
      <c r="C13" s="111">
        <v>1940</v>
      </c>
    </row>
    <row r="14" spans="1:3" ht="14.25">
      <c r="A14" s="5" t="s">
        <v>259</v>
      </c>
      <c r="C14" s="111">
        <v>1131</v>
      </c>
    </row>
    <row r="15" spans="1:3" ht="14.25">
      <c r="A15" s="5" t="s">
        <v>260</v>
      </c>
      <c r="C15" s="111">
        <v>1077</v>
      </c>
    </row>
    <row r="16" spans="1:3" ht="14.25">
      <c r="A16" s="5" t="s">
        <v>173</v>
      </c>
      <c r="C16" s="111">
        <v>969</v>
      </c>
    </row>
    <row r="17" spans="1:3" ht="14.25">
      <c r="A17" s="5" t="s">
        <v>174</v>
      </c>
      <c r="C17" s="112">
        <v>570</v>
      </c>
    </row>
    <row r="18" spans="1:3" ht="14.25">
      <c r="A18" s="5" t="s">
        <v>265</v>
      </c>
      <c r="C18" s="111">
        <v>371</v>
      </c>
    </row>
    <row r="19" spans="1:3" ht="14.25">
      <c r="A19" s="5" t="s">
        <v>263</v>
      </c>
      <c r="C19" s="111">
        <v>173</v>
      </c>
    </row>
    <row r="20" spans="1:3" ht="14.25">
      <c r="A20" s="5" t="s">
        <v>261</v>
      </c>
      <c r="C20" s="111">
        <v>84</v>
      </c>
    </row>
    <row r="21" spans="1:3" ht="14.25">
      <c r="A21" s="5" t="s">
        <v>175</v>
      </c>
      <c r="C21" s="111">
        <v>65</v>
      </c>
    </row>
    <row r="22" spans="1:3" ht="14.25">
      <c r="A22" s="5" t="s">
        <v>269</v>
      </c>
      <c r="C22" s="111">
        <v>57</v>
      </c>
    </row>
    <row r="23" spans="1:3" ht="14.25">
      <c r="A23" s="5" t="s">
        <v>270</v>
      </c>
      <c r="C23" s="111">
        <v>56</v>
      </c>
    </row>
    <row r="24" spans="1:3" ht="14.25">
      <c r="A24" s="5" t="s">
        <v>264</v>
      </c>
      <c r="C24" s="111">
        <v>47</v>
      </c>
    </row>
    <row r="25" spans="1:3" ht="14.25">
      <c r="A25" s="5" t="s">
        <v>268</v>
      </c>
      <c r="C25" s="111">
        <v>42</v>
      </c>
    </row>
    <row r="26" spans="1:3" ht="14.25">
      <c r="A26" s="5" t="s">
        <v>267</v>
      </c>
      <c r="C26" s="111">
        <v>34</v>
      </c>
    </row>
    <row r="27" spans="1:3" ht="14.25">
      <c r="A27" s="5" t="s">
        <v>266</v>
      </c>
      <c r="C27" s="111">
        <v>32</v>
      </c>
    </row>
    <row r="28" spans="1:3" ht="14.25">
      <c r="A28" s="5" t="s">
        <v>274</v>
      </c>
      <c r="C28" s="111">
        <v>31</v>
      </c>
    </row>
    <row r="29" spans="1:3" ht="14.25">
      <c r="A29" s="5" t="s">
        <v>262</v>
      </c>
      <c r="C29" s="111">
        <v>25</v>
      </c>
    </row>
    <row r="30" spans="1:3" ht="14.25">
      <c r="A30" s="5" t="s">
        <v>176</v>
      </c>
      <c r="C30" s="111">
        <v>25</v>
      </c>
    </row>
    <row r="31" spans="1:3" ht="14.25">
      <c r="A31" s="5" t="s">
        <v>272</v>
      </c>
      <c r="C31" s="111">
        <v>20</v>
      </c>
    </row>
    <row r="32" spans="1:3" ht="14.25">
      <c r="A32" s="5" t="s">
        <v>271</v>
      </c>
      <c r="C32" s="111">
        <v>15</v>
      </c>
    </row>
    <row r="33" spans="1:3" ht="14.25">
      <c r="A33" s="5" t="s">
        <v>278</v>
      </c>
      <c r="C33" s="111">
        <v>14</v>
      </c>
    </row>
    <row r="34" spans="1:3" ht="14.25">
      <c r="A34" s="5" t="s">
        <v>273</v>
      </c>
      <c r="C34" s="111">
        <v>14</v>
      </c>
    </row>
    <row r="35" spans="1:3" ht="14.25">
      <c r="A35" s="5" t="s">
        <v>279</v>
      </c>
      <c r="C35" s="111">
        <v>13</v>
      </c>
    </row>
    <row r="36" spans="1:3" ht="14.25">
      <c r="A36" s="5" t="s">
        <v>249</v>
      </c>
      <c r="C36" s="111">
        <v>11</v>
      </c>
    </row>
    <row r="37" spans="1:3" ht="14.25">
      <c r="A37" s="5" t="s">
        <v>277</v>
      </c>
      <c r="C37" s="111">
        <v>10</v>
      </c>
    </row>
    <row r="38" spans="1:3" ht="14.25">
      <c r="A38" s="41" t="s">
        <v>276</v>
      </c>
      <c r="C38" s="111">
        <v>8</v>
      </c>
    </row>
    <row r="39" spans="1:3" ht="14.25">
      <c r="A39" s="5" t="s">
        <v>275</v>
      </c>
      <c r="C39" s="111">
        <v>6</v>
      </c>
    </row>
    <row r="40" spans="1:3" ht="14.25">
      <c r="A40" s="117" t="s">
        <v>280</v>
      </c>
      <c r="B40" s="119"/>
      <c r="C40" s="110">
        <v>5</v>
      </c>
    </row>
    <row r="41" spans="1:3" ht="14.25">
      <c r="A41" s="5" t="s">
        <v>281</v>
      </c>
      <c r="B41" s="88"/>
      <c r="C41" s="110">
        <v>4</v>
      </c>
    </row>
    <row r="42" spans="1:3" ht="14.25">
      <c r="A42" s="116" t="s">
        <v>530</v>
      </c>
      <c r="B42" s="118"/>
      <c r="C42" s="114">
        <v>1</v>
      </c>
    </row>
    <row r="43" ht="12.75">
      <c r="C43" s="29"/>
    </row>
    <row r="44" ht="12.75">
      <c r="C44" s="29"/>
    </row>
  </sheetData>
  <sheetProtection/>
  <mergeCells count="1">
    <mergeCell ref="B3:C4"/>
  </mergeCells>
  <hyperlinks>
    <hyperlink ref="B3:C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31</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F163"/>
  <sheetViews>
    <sheetView showGridLines="0" zoomScalePageLayoutView="0" workbookViewId="0" topLeftCell="A1">
      <selection activeCell="E2" sqref="E2:F3"/>
    </sheetView>
  </sheetViews>
  <sheetFormatPr defaultColWidth="9.140625" defaultRowHeight="12.75"/>
  <cols>
    <col min="1" max="1" width="72.57421875" style="49" bestFit="1" customWidth="1"/>
    <col min="2" max="2" width="20.7109375" style="0" customWidth="1"/>
    <col min="3" max="3" width="14.8515625" style="0" customWidth="1"/>
  </cols>
  <sheetData>
    <row r="1" spans="1:3" ht="15">
      <c r="A1" s="87" t="s">
        <v>177</v>
      </c>
      <c r="B1" s="58"/>
      <c r="C1" s="58"/>
    </row>
    <row r="2" spans="5:6" ht="12.75">
      <c r="E2" s="135" t="s">
        <v>31</v>
      </c>
      <c r="F2" s="136"/>
    </row>
    <row r="3" spans="1:6" ht="13.5">
      <c r="A3" s="143" t="s">
        <v>178</v>
      </c>
      <c r="B3" s="143"/>
      <c r="C3" s="143"/>
      <c r="E3" s="137"/>
      <c r="F3" s="138"/>
    </row>
    <row r="4" spans="1:3" ht="11.25" customHeight="1">
      <c r="A4" s="50"/>
      <c r="B4" s="47"/>
      <c r="C4" s="47"/>
    </row>
    <row r="5" spans="1:3" ht="13.5">
      <c r="A5" s="143" t="s">
        <v>179</v>
      </c>
      <c r="B5" s="143"/>
      <c r="C5" s="143"/>
    </row>
    <row r="6" spans="1:3" ht="13.5">
      <c r="A6" s="50"/>
      <c r="B6" s="47"/>
      <c r="C6" s="47"/>
    </row>
    <row r="7" spans="1:3" ht="13.5">
      <c r="A7" s="143" t="s">
        <v>180</v>
      </c>
      <c r="B7" s="143"/>
      <c r="C7" s="143"/>
    </row>
    <row r="8" spans="1:3" ht="13.5">
      <c r="A8" s="50"/>
      <c r="B8" s="47"/>
      <c r="C8" s="47"/>
    </row>
    <row r="9" spans="1:3" ht="13.5">
      <c r="A9" s="143" t="s">
        <v>181</v>
      </c>
      <c r="B9" s="143"/>
      <c r="C9" s="143"/>
    </row>
    <row r="10" spans="1:3" ht="13.5">
      <c r="A10" s="50"/>
      <c r="B10" s="47"/>
      <c r="C10" s="47"/>
    </row>
    <row r="11" spans="1:3" ht="25.5" customHeight="1">
      <c r="A11" s="143" t="s">
        <v>182</v>
      </c>
      <c r="B11" s="143"/>
      <c r="C11" s="143"/>
    </row>
    <row r="12" spans="1:3" ht="13.5">
      <c r="A12" s="50"/>
      <c r="B12" s="47"/>
      <c r="C12" s="47"/>
    </row>
    <row r="13" spans="1:3" ht="13.5">
      <c r="A13" s="143" t="s">
        <v>183</v>
      </c>
      <c r="B13" s="143"/>
      <c r="C13" s="143"/>
    </row>
    <row r="14" spans="1:3" ht="13.5">
      <c r="A14" s="50"/>
      <c r="B14" s="47"/>
      <c r="C14" s="47"/>
    </row>
    <row r="15" spans="1:3" ht="13.5">
      <c r="A15" s="143" t="s">
        <v>184</v>
      </c>
      <c r="B15" s="143"/>
      <c r="C15" s="143"/>
    </row>
    <row r="16" spans="1:3" ht="13.5">
      <c r="A16" s="50"/>
      <c r="B16" s="47"/>
      <c r="C16" s="47"/>
    </row>
    <row r="17" spans="1:3" ht="41.25" customHeight="1">
      <c r="A17" s="143" t="s">
        <v>242</v>
      </c>
      <c r="B17" s="143"/>
      <c r="C17" s="143"/>
    </row>
    <row r="18" spans="1:3" ht="13.5">
      <c r="A18" s="50"/>
      <c r="B18" s="47"/>
      <c r="C18" s="47"/>
    </row>
    <row r="19" spans="1:3" ht="25.5" customHeight="1">
      <c r="A19" s="143" t="s">
        <v>185</v>
      </c>
      <c r="B19" s="143"/>
      <c r="C19" s="143"/>
    </row>
    <row r="20" spans="1:3" ht="13.5">
      <c r="A20" s="50"/>
      <c r="B20" s="47"/>
      <c r="C20" s="47"/>
    </row>
    <row r="21" spans="1:3" ht="13.5">
      <c r="A21" s="143" t="s">
        <v>186</v>
      </c>
      <c r="B21" s="143"/>
      <c r="C21" s="143"/>
    </row>
    <row r="22" spans="1:3" ht="13.5">
      <c r="A22" s="50"/>
      <c r="B22" s="47"/>
      <c r="C22" s="47"/>
    </row>
    <row r="23" spans="1:3" ht="13.5">
      <c r="A23" s="143" t="s">
        <v>187</v>
      </c>
      <c r="B23" s="143"/>
      <c r="C23" s="143"/>
    </row>
    <row r="24" spans="1:3" ht="13.5">
      <c r="A24" s="50"/>
      <c r="B24" s="47"/>
      <c r="C24" s="47"/>
    </row>
    <row r="25" spans="1:3" ht="47.25" customHeight="1">
      <c r="A25" s="144" t="s">
        <v>243</v>
      </c>
      <c r="B25" s="144"/>
      <c r="C25" s="144"/>
    </row>
    <row r="26" spans="1:3" ht="13.5">
      <c r="A26" s="50"/>
      <c r="B26" s="47"/>
      <c r="C26" s="47"/>
    </row>
    <row r="27" spans="1:3" ht="13.5">
      <c r="A27" s="143" t="s">
        <v>188</v>
      </c>
      <c r="B27" s="143"/>
      <c r="C27" s="143"/>
    </row>
    <row r="28" spans="1:3" ht="13.5">
      <c r="A28" s="50"/>
      <c r="B28" s="47"/>
      <c r="C28" s="47"/>
    </row>
    <row r="29" spans="1:3" ht="25.5" customHeight="1">
      <c r="A29" s="143" t="s">
        <v>189</v>
      </c>
      <c r="B29" s="143"/>
      <c r="C29" s="143"/>
    </row>
    <row r="30" spans="1:3" ht="13.5">
      <c r="A30" s="50"/>
      <c r="B30" s="47"/>
      <c r="C30" s="47"/>
    </row>
    <row r="31" spans="1:3" ht="42" customHeight="1">
      <c r="A31" s="143" t="s">
        <v>244</v>
      </c>
      <c r="B31" s="143"/>
      <c r="C31" s="143"/>
    </row>
    <row r="32" spans="1:3" ht="13.5">
      <c r="A32" s="50"/>
      <c r="B32" s="47"/>
      <c r="C32" s="47"/>
    </row>
    <row r="33" spans="1:3" ht="69" customHeight="1">
      <c r="A33" s="143" t="s">
        <v>245</v>
      </c>
      <c r="B33" s="143"/>
      <c r="C33" s="143"/>
    </row>
    <row r="34" spans="1:3" ht="13.5">
      <c r="A34" s="50"/>
      <c r="B34" s="47"/>
      <c r="C34" s="47"/>
    </row>
    <row r="35" spans="1:3" ht="54.75" customHeight="1">
      <c r="A35" s="144" t="s">
        <v>246</v>
      </c>
      <c r="B35" s="144"/>
      <c r="C35" s="144"/>
    </row>
    <row r="36" spans="1:3" ht="13.5">
      <c r="A36" s="50"/>
      <c r="B36" s="47"/>
      <c r="C36" s="47"/>
    </row>
    <row r="37" spans="1:3" ht="13.5">
      <c r="A37" s="143" t="s">
        <v>190</v>
      </c>
      <c r="B37" s="143"/>
      <c r="C37" s="143"/>
    </row>
    <row r="38" spans="1:3" ht="13.5">
      <c r="A38" s="50"/>
      <c r="B38" s="47"/>
      <c r="C38" s="47"/>
    </row>
    <row r="39" spans="1:3" ht="58.5" customHeight="1">
      <c r="A39" s="143" t="s">
        <v>247</v>
      </c>
      <c r="B39" s="143"/>
      <c r="C39" s="143"/>
    </row>
    <row r="40" spans="1:3" ht="13.5">
      <c r="A40" s="50"/>
      <c r="B40" s="47"/>
      <c r="C40" s="47"/>
    </row>
    <row r="41" spans="1:3" ht="63" customHeight="1">
      <c r="A41" s="143" t="s">
        <v>248</v>
      </c>
      <c r="B41" s="143"/>
      <c r="C41" s="143"/>
    </row>
    <row r="42" spans="1:3" ht="13.5">
      <c r="A42" s="50"/>
      <c r="B42" s="47"/>
      <c r="C42" s="47"/>
    </row>
    <row r="43" spans="1:3" ht="26.25" customHeight="1">
      <c r="A43" s="143" t="s">
        <v>8</v>
      </c>
      <c r="B43" s="143"/>
      <c r="C43" s="143"/>
    </row>
    <row r="44" spans="1:3" ht="13.5">
      <c r="A44" s="50"/>
      <c r="B44" s="47"/>
      <c r="C44" s="47"/>
    </row>
    <row r="45" spans="1:3" ht="33" customHeight="1">
      <c r="A45" s="143" t="s">
        <v>191</v>
      </c>
      <c r="B45" s="143"/>
      <c r="C45" s="143"/>
    </row>
    <row r="46" spans="1:3" ht="13.5">
      <c r="A46" s="50"/>
      <c r="B46" s="47"/>
      <c r="C46" s="47"/>
    </row>
    <row r="47" spans="1:3" ht="40.5" customHeight="1">
      <c r="A47" s="143" t="s">
        <v>9</v>
      </c>
      <c r="B47" s="143"/>
      <c r="C47" s="143"/>
    </row>
    <row r="48" spans="1:3" ht="13.5">
      <c r="A48" s="50"/>
      <c r="B48" s="47"/>
      <c r="C48" s="47"/>
    </row>
    <row r="49" spans="1:3" ht="27.75" customHeight="1">
      <c r="A49" s="143" t="s">
        <v>192</v>
      </c>
      <c r="B49" s="143"/>
      <c r="C49" s="143"/>
    </row>
    <row r="50" spans="1:3" ht="13.5">
      <c r="A50" s="50"/>
      <c r="B50" s="47"/>
      <c r="C50" s="47"/>
    </row>
    <row r="51" spans="1:3" ht="15">
      <c r="A51" s="51" t="s">
        <v>193</v>
      </c>
      <c r="B51" s="47"/>
      <c r="C51" s="47"/>
    </row>
    <row r="52" spans="1:3" ht="13.5">
      <c r="A52" s="50"/>
      <c r="B52" s="47"/>
      <c r="C52" s="47"/>
    </row>
    <row r="53" spans="1:3" ht="13.5">
      <c r="A53" s="52" t="s">
        <v>194</v>
      </c>
      <c r="B53" s="47"/>
      <c r="C53" s="47"/>
    </row>
    <row r="54" spans="1:3" ht="13.5">
      <c r="A54" s="50"/>
      <c r="B54" s="47"/>
      <c r="C54" s="47"/>
    </row>
    <row r="55" spans="1:3" ht="13.5">
      <c r="A55" s="53" t="s">
        <v>195</v>
      </c>
      <c r="B55" s="47"/>
      <c r="C55" s="47"/>
    </row>
    <row r="56" spans="1:3" ht="13.5">
      <c r="A56" s="50"/>
      <c r="B56" s="47"/>
      <c r="C56" s="47"/>
    </row>
    <row r="57" spans="1:3" ht="42" customHeight="1">
      <c r="A57" s="143" t="s">
        <v>10</v>
      </c>
      <c r="B57" s="143"/>
      <c r="C57" s="143"/>
    </row>
    <row r="58" spans="1:3" ht="13.5">
      <c r="A58" s="50"/>
      <c r="B58" s="47"/>
      <c r="C58" s="47"/>
    </row>
    <row r="59" spans="1:3" ht="30" customHeight="1">
      <c r="A59" s="143" t="s">
        <v>196</v>
      </c>
      <c r="B59" s="143"/>
      <c r="C59" s="143"/>
    </row>
    <row r="60" spans="1:3" ht="13.5">
      <c r="A60" s="50"/>
      <c r="B60" s="47"/>
      <c r="C60" s="47"/>
    </row>
    <row r="61" spans="1:3" ht="27" customHeight="1">
      <c r="A61" s="143" t="s">
        <v>197</v>
      </c>
      <c r="B61" s="143"/>
      <c r="C61" s="143"/>
    </row>
    <row r="62" spans="1:3" ht="13.5">
      <c r="A62" s="50"/>
      <c r="B62" s="47"/>
      <c r="C62" s="47"/>
    </row>
    <row r="63" spans="1:3" ht="13.5">
      <c r="A63" s="53" t="s">
        <v>198</v>
      </c>
      <c r="B63" s="47"/>
      <c r="C63" s="47"/>
    </row>
    <row r="64" spans="1:3" ht="13.5">
      <c r="A64" s="50"/>
      <c r="B64" s="47"/>
      <c r="C64" s="47"/>
    </row>
    <row r="65" spans="1:3" ht="13.5">
      <c r="A65" s="143" t="s">
        <v>199</v>
      </c>
      <c r="B65" s="143"/>
      <c r="C65" s="143"/>
    </row>
    <row r="66" spans="1:3" ht="13.5">
      <c r="A66" s="50"/>
      <c r="B66" s="47"/>
      <c r="C66" s="47"/>
    </row>
    <row r="67" spans="1:3" ht="25.5" customHeight="1">
      <c r="A67" s="143" t="s">
        <v>200</v>
      </c>
      <c r="B67" s="143"/>
      <c r="C67" s="143"/>
    </row>
    <row r="68" spans="1:3" ht="13.5">
      <c r="A68" s="50"/>
      <c r="B68" s="47"/>
      <c r="C68" s="47"/>
    </row>
    <row r="69" spans="1:3" ht="24.75" customHeight="1">
      <c r="A69" s="143" t="s">
        <v>202</v>
      </c>
      <c r="B69" s="143"/>
      <c r="C69" s="143"/>
    </row>
    <row r="70" spans="1:3" ht="13.5">
      <c r="A70" s="50"/>
      <c r="B70" s="47"/>
      <c r="C70" s="47"/>
    </row>
    <row r="71" spans="1:3" ht="43.5" customHeight="1">
      <c r="A71" s="144" t="s">
        <v>11</v>
      </c>
      <c r="B71" s="144"/>
      <c r="C71" s="144"/>
    </row>
    <row r="72" spans="1:3" ht="13.5">
      <c r="A72" s="50"/>
      <c r="B72" s="47"/>
      <c r="C72" s="47"/>
    </row>
    <row r="73" spans="1:3" ht="13.5">
      <c r="A73" s="143" t="s">
        <v>203</v>
      </c>
      <c r="B73" s="143"/>
      <c r="C73" s="143"/>
    </row>
    <row r="74" spans="1:3" ht="10.5" customHeight="1">
      <c r="A74" s="50"/>
      <c r="B74" s="47"/>
      <c r="C74" s="47"/>
    </row>
    <row r="75" spans="1:3" ht="25.5" customHeight="1">
      <c r="A75" s="143" t="s">
        <v>204</v>
      </c>
      <c r="B75" s="143"/>
      <c r="C75" s="143"/>
    </row>
    <row r="76" spans="1:3" ht="11.25" customHeight="1">
      <c r="A76" s="50"/>
      <c r="B76" s="47"/>
      <c r="C76" s="47"/>
    </row>
    <row r="77" spans="1:3" s="49" customFormat="1" ht="41.25" customHeight="1">
      <c r="A77" s="144" t="s">
        <v>12</v>
      </c>
      <c r="B77" s="144"/>
      <c r="C77" s="144"/>
    </row>
    <row r="78" spans="1:3" ht="13.5">
      <c r="A78" s="50"/>
      <c r="B78" s="47"/>
      <c r="C78" s="47"/>
    </row>
    <row r="79" spans="1:3" ht="30" customHeight="1">
      <c r="A79" s="143" t="s">
        <v>205</v>
      </c>
      <c r="B79" s="143"/>
      <c r="C79" s="143"/>
    </row>
    <row r="80" spans="1:3" ht="13.5">
      <c r="A80" s="50"/>
      <c r="B80" s="47"/>
      <c r="C80" s="47"/>
    </row>
    <row r="81" spans="1:3" ht="30.75" customHeight="1">
      <c r="A81" s="143" t="s">
        <v>206</v>
      </c>
      <c r="B81" s="143"/>
      <c r="C81" s="143"/>
    </row>
    <row r="82" spans="1:3" ht="13.5">
      <c r="A82" s="50"/>
      <c r="B82" s="47"/>
      <c r="C82" s="47"/>
    </row>
    <row r="83" spans="1:3" ht="13.5">
      <c r="A83" s="52" t="s">
        <v>207</v>
      </c>
      <c r="B83" s="47"/>
      <c r="C83" s="47"/>
    </row>
    <row r="84" spans="1:3" ht="13.5">
      <c r="A84" s="50"/>
      <c r="B84" s="47"/>
      <c r="C84" s="47"/>
    </row>
    <row r="85" spans="1:3" ht="13.5">
      <c r="A85" s="53" t="s">
        <v>208</v>
      </c>
      <c r="B85" s="47"/>
      <c r="C85" s="47"/>
    </row>
    <row r="86" spans="1:3" ht="13.5">
      <c r="A86" s="50"/>
      <c r="B86" s="47"/>
      <c r="C86" s="47"/>
    </row>
    <row r="87" spans="1:3" ht="30" customHeight="1">
      <c r="A87" s="143" t="s">
        <v>209</v>
      </c>
      <c r="B87" s="143"/>
      <c r="C87" s="143"/>
    </row>
    <row r="88" spans="1:3" ht="13.5">
      <c r="A88" s="50"/>
      <c r="B88" s="47"/>
      <c r="C88" s="47"/>
    </row>
    <row r="89" spans="1:3" ht="25.5" customHeight="1">
      <c r="A89" s="143" t="s">
        <v>210</v>
      </c>
      <c r="B89" s="143"/>
      <c r="C89" s="143"/>
    </row>
    <row r="90" spans="1:3" ht="13.5">
      <c r="A90" s="50"/>
      <c r="B90" s="47"/>
      <c r="C90" s="47"/>
    </row>
    <row r="91" spans="1:3" ht="25.5" customHeight="1">
      <c r="A91" s="143" t="s">
        <v>222</v>
      </c>
      <c r="B91" s="143"/>
      <c r="C91" s="143"/>
    </row>
    <row r="92" spans="1:3" ht="13.5">
      <c r="A92" s="50"/>
      <c r="B92" s="47"/>
      <c r="C92" s="47"/>
    </row>
    <row r="93" spans="1:3" ht="30.75" customHeight="1">
      <c r="A93" s="143" t="s">
        <v>221</v>
      </c>
      <c r="B93" s="143"/>
      <c r="C93" s="143"/>
    </row>
    <row r="94" spans="1:3" ht="13.5">
      <c r="A94" s="50"/>
      <c r="B94" s="47"/>
      <c r="C94" s="47"/>
    </row>
    <row r="95" spans="1:3" ht="42.75" customHeight="1">
      <c r="A95" s="143" t="s">
        <v>13</v>
      </c>
      <c r="B95" s="143"/>
      <c r="C95" s="143"/>
    </row>
    <row r="96" spans="1:3" ht="13.5">
      <c r="A96" s="50"/>
      <c r="B96" s="47"/>
      <c r="C96" s="47"/>
    </row>
    <row r="97" spans="1:3" ht="56.25" customHeight="1">
      <c r="A97" s="143" t="s">
        <v>14</v>
      </c>
      <c r="B97" s="143"/>
      <c r="C97" s="143"/>
    </row>
    <row r="98" spans="1:3" ht="13.5">
      <c r="A98" s="50"/>
      <c r="B98" s="47"/>
      <c r="C98" s="47"/>
    </row>
    <row r="99" spans="1:3" ht="25.5" customHeight="1">
      <c r="A99" s="143" t="s">
        <v>211</v>
      </c>
      <c r="B99" s="143"/>
      <c r="C99" s="143"/>
    </row>
    <row r="100" spans="1:3" ht="13.5">
      <c r="A100" s="50"/>
      <c r="B100" s="47"/>
      <c r="C100" s="47"/>
    </row>
    <row r="101" spans="1:3" ht="13.5">
      <c r="A101" s="143" t="s">
        <v>212</v>
      </c>
      <c r="B101" s="143"/>
      <c r="C101" s="143"/>
    </row>
    <row r="102" spans="1:3" ht="13.5">
      <c r="A102" s="50"/>
      <c r="B102" s="47"/>
      <c r="C102" s="47"/>
    </row>
    <row r="103" spans="1:3" ht="44.25" customHeight="1">
      <c r="A103" s="143" t="s">
        <v>15</v>
      </c>
      <c r="B103" s="143"/>
      <c r="C103" s="143"/>
    </row>
    <row r="104" spans="1:3" ht="13.5">
      <c r="A104" s="50"/>
      <c r="B104" s="47"/>
      <c r="C104" s="47"/>
    </row>
    <row r="105" spans="1:3" ht="25.5" customHeight="1">
      <c r="A105" s="143" t="s">
        <v>213</v>
      </c>
      <c r="B105" s="143"/>
      <c r="C105" s="143"/>
    </row>
    <row r="106" spans="1:3" ht="13.5">
      <c r="A106" s="50"/>
      <c r="B106" s="47"/>
      <c r="C106" s="47"/>
    </row>
    <row r="107" spans="1:3" ht="25.5" customHeight="1">
      <c r="A107" s="143" t="s">
        <v>214</v>
      </c>
      <c r="B107" s="143"/>
      <c r="C107" s="143"/>
    </row>
    <row r="108" spans="1:3" ht="13.5">
      <c r="A108" s="50"/>
      <c r="B108" s="47"/>
      <c r="C108" s="47"/>
    </row>
    <row r="109" spans="1:3" ht="31.5" customHeight="1">
      <c r="A109" s="143" t="s">
        <v>215</v>
      </c>
      <c r="B109" s="143"/>
      <c r="C109" s="143"/>
    </row>
    <row r="110" spans="1:3" ht="13.5">
      <c r="A110" s="50"/>
      <c r="B110" s="47"/>
      <c r="C110" s="47"/>
    </row>
    <row r="111" spans="1:3" ht="25.5" customHeight="1">
      <c r="A111" s="143" t="s">
        <v>17</v>
      </c>
      <c r="B111" s="143"/>
      <c r="C111" s="143"/>
    </row>
    <row r="112" spans="1:3" ht="13.5">
      <c r="A112" s="50"/>
      <c r="B112" s="47"/>
      <c r="C112" s="47"/>
    </row>
    <row r="113" spans="1:3" ht="38.25" customHeight="1">
      <c r="A113" s="143" t="s">
        <v>16</v>
      </c>
      <c r="B113" s="143"/>
      <c r="C113" s="143"/>
    </row>
    <row r="114" spans="1:3" ht="13.5">
      <c r="A114" s="50"/>
      <c r="B114" s="47"/>
      <c r="C114" s="47"/>
    </row>
    <row r="115" spans="1:3" ht="28.5" customHeight="1">
      <c r="A115" s="143" t="s">
        <v>233</v>
      </c>
      <c r="B115" s="143"/>
      <c r="C115" s="143"/>
    </row>
    <row r="116" spans="1:3" ht="13.5">
      <c r="A116" s="50"/>
      <c r="B116" s="47"/>
      <c r="C116" s="47"/>
    </row>
    <row r="117" spans="1:3" ht="13.5">
      <c r="A117" s="53" t="s">
        <v>234</v>
      </c>
      <c r="B117" s="47"/>
      <c r="C117" s="47"/>
    </row>
    <row r="118" spans="1:3" ht="13.5">
      <c r="A118" s="50"/>
      <c r="B118" s="47"/>
      <c r="C118" s="47"/>
    </row>
    <row r="119" spans="1:3" ht="30" customHeight="1">
      <c r="A119" s="143" t="s">
        <v>235</v>
      </c>
      <c r="B119" s="143"/>
      <c r="C119" s="143"/>
    </row>
    <row r="120" spans="1:3" ht="13.5">
      <c r="A120" s="50"/>
      <c r="B120" s="47"/>
      <c r="C120" s="47"/>
    </row>
    <row r="121" spans="1:3" ht="39" customHeight="1">
      <c r="A121" s="143" t="s">
        <v>223</v>
      </c>
      <c r="B121" s="143"/>
      <c r="C121" s="143"/>
    </row>
    <row r="122" spans="1:3" ht="13.5">
      <c r="A122" s="50"/>
      <c r="B122" s="47"/>
      <c r="C122" s="47"/>
    </row>
    <row r="123" spans="1:3" ht="27" customHeight="1">
      <c r="A123" s="143" t="s">
        <v>236</v>
      </c>
      <c r="B123" s="143"/>
      <c r="C123" s="143"/>
    </row>
    <row r="124" spans="1:3" ht="13.5">
      <c r="A124" s="50"/>
      <c r="B124" s="47"/>
      <c r="C124" s="47"/>
    </row>
    <row r="125" spans="1:3" ht="28.5" customHeight="1">
      <c r="A125" s="143" t="s">
        <v>237</v>
      </c>
      <c r="B125" s="143"/>
      <c r="C125" s="143"/>
    </row>
    <row r="126" spans="1:3" ht="13.5">
      <c r="A126" s="50"/>
      <c r="B126" s="47"/>
      <c r="C126" s="47"/>
    </row>
    <row r="127" spans="1:3" ht="25.5" customHeight="1">
      <c r="A127" s="143" t="s">
        <v>238</v>
      </c>
      <c r="B127" s="143"/>
      <c r="C127" s="143"/>
    </row>
    <row r="128" spans="1:3" ht="13.5">
      <c r="A128" s="50"/>
      <c r="B128" s="47"/>
      <c r="C128" s="47"/>
    </row>
    <row r="129" spans="1:3" ht="25.5" customHeight="1">
      <c r="A129" s="143" t="s">
        <v>239</v>
      </c>
      <c r="B129" s="143"/>
      <c r="C129" s="143"/>
    </row>
    <row r="130" spans="1:3" ht="13.5">
      <c r="A130" s="50"/>
      <c r="B130" s="47"/>
      <c r="C130" s="47"/>
    </row>
    <row r="131" spans="1:3" ht="41.25" customHeight="1">
      <c r="A131" s="143" t="s">
        <v>18</v>
      </c>
      <c r="B131" s="143"/>
      <c r="C131" s="143"/>
    </row>
    <row r="132" spans="1:3" ht="13.5">
      <c r="A132" s="50"/>
      <c r="B132" s="47"/>
      <c r="C132" s="47"/>
    </row>
    <row r="133" spans="1:3" ht="25.5" customHeight="1">
      <c r="A133" s="143" t="s">
        <v>19</v>
      </c>
      <c r="B133" s="143"/>
      <c r="C133" s="143"/>
    </row>
    <row r="134" spans="1:3" ht="13.5">
      <c r="A134" s="50"/>
      <c r="B134" s="47"/>
      <c r="C134" s="47"/>
    </row>
    <row r="135" spans="1:3" ht="25.5" customHeight="1">
      <c r="A135" s="143" t="s">
        <v>240</v>
      </c>
      <c r="B135" s="143"/>
      <c r="C135" s="143"/>
    </row>
    <row r="136" spans="1:3" ht="13.5">
      <c r="A136" s="50"/>
      <c r="B136" s="47"/>
      <c r="C136" s="47"/>
    </row>
    <row r="137" spans="1:3" ht="27" customHeight="1">
      <c r="A137" s="143" t="s">
        <v>241</v>
      </c>
      <c r="B137" s="143"/>
      <c r="C137" s="143"/>
    </row>
    <row r="138" spans="1:3" ht="13.5">
      <c r="A138" s="50"/>
      <c r="B138" s="47"/>
      <c r="C138" s="47"/>
    </row>
    <row r="139" spans="1:3" ht="13.5">
      <c r="A139" s="50"/>
      <c r="B139" s="47"/>
      <c r="C139" s="47"/>
    </row>
    <row r="140" spans="1:3" ht="13.5">
      <c r="A140" s="54"/>
      <c r="B140" s="7"/>
      <c r="C140" s="7"/>
    </row>
    <row r="141" spans="1:3" ht="13.5">
      <c r="A141" s="54"/>
      <c r="B141" s="7"/>
      <c r="C141" s="7"/>
    </row>
    <row r="142" spans="1:3" ht="13.5">
      <c r="A142" s="54"/>
      <c r="B142" s="7"/>
      <c r="C142" s="7"/>
    </row>
    <row r="143" spans="1:3" ht="13.5">
      <c r="A143" s="54"/>
      <c r="B143" s="7"/>
      <c r="C143" s="7"/>
    </row>
    <row r="144" spans="1:3" ht="13.5">
      <c r="A144" s="54"/>
      <c r="B144" s="7"/>
      <c r="C144" s="7"/>
    </row>
    <row r="145" spans="1:3" ht="13.5">
      <c r="A145" s="54"/>
      <c r="B145" s="7"/>
      <c r="C145" s="7"/>
    </row>
    <row r="146" spans="1:3" ht="13.5">
      <c r="A146" s="54"/>
      <c r="B146" s="7"/>
      <c r="C146" s="7"/>
    </row>
    <row r="147" spans="1:3" ht="13.5">
      <c r="A147" s="54"/>
      <c r="B147" s="7"/>
      <c r="C147" s="7"/>
    </row>
    <row r="148" spans="1:3" ht="13.5">
      <c r="A148" s="54"/>
      <c r="B148" s="7"/>
      <c r="C148" s="7"/>
    </row>
    <row r="149" spans="1:3" ht="13.5">
      <c r="A149" s="54"/>
      <c r="B149" s="7"/>
      <c r="C149" s="7"/>
    </row>
    <row r="150" spans="1:3" ht="13.5">
      <c r="A150" s="54"/>
      <c r="B150" s="7"/>
      <c r="C150" s="7"/>
    </row>
    <row r="151" spans="1:3" ht="13.5">
      <c r="A151" s="54"/>
      <c r="B151" s="7"/>
      <c r="C151" s="7"/>
    </row>
    <row r="152" spans="1:3" ht="13.5">
      <c r="A152" s="54"/>
      <c r="B152" s="7"/>
      <c r="C152" s="7"/>
    </row>
    <row r="153" spans="1:3" ht="13.5">
      <c r="A153" s="54"/>
      <c r="B153" s="7"/>
      <c r="C153" s="7"/>
    </row>
    <row r="154" spans="1:3" ht="13.5">
      <c r="A154" s="54"/>
      <c r="B154" s="7"/>
      <c r="C154" s="7"/>
    </row>
    <row r="155" spans="1:3" ht="13.5">
      <c r="A155" s="54"/>
      <c r="B155" s="7"/>
      <c r="C155" s="7"/>
    </row>
    <row r="156" spans="1:3" ht="13.5">
      <c r="A156" s="54"/>
      <c r="B156" s="7"/>
      <c r="C156" s="7"/>
    </row>
    <row r="157" spans="1:3" ht="13.5">
      <c r="A157" s="54"/>
      <c r="B157" s="7"/>
      <c r="C157" s="7"/>
    </row>
    <row r="158" spans="1:3" ht="13.5">
      <c r="A158" s="54"/>
      <c r="B158" s="7"/>
      <c r="C158" s="7"/>
    </row>
    <row r="159" spans="1:3" ht="13.5">
      <c r="A159" s="54"/>
      <c r="B159" s="7"/>
      <c r="C159" s="7"/>
    </row>
    <row r="160" spans="1:3" ht="13.5">
      <c r="A160" s="54"/>
      <c r="B160" s="7"/>
      <c r="C160" s="7"/>
    </row>
    <row r="161" spans="1:3" ht="13.5">
      <c r="A161" s="54"/>
      <c r="B161" s="7"/>
      <c r="C161" s="7"/>
    </row>
    <row r="162" spans="1:3" ht="13.5">
      <c r="A162" s="54"/>
      <c r="B162" s="7"/>
      <c r="C162" s="7"/>
    </row>
    <row r="163" spans="1:3" ht="13.5">
      <c r="A163" s="54"/>
      <c r="B163" s="7"/>
      <c r="C163" s="7"/>
    </row>
  </sheetData>
  <sheetProtection/>
  <mergeCells count="62">
    <mergeCell ref="A19:C19"/>
    <mergeCell ref="A3:C3"/>
    <mergeCell ref="A15:C15"/>
    <mergeCell ref="A29:C29"/>
    <mergeCell ref="A27:C27"/>
    <mergeCell ref="A25:C25"/>
    <mergeCell ref="E2:F3"/>
    <mergeCell ref="A11:C11"/>
    <mergeCell ref="A9:C9"/>
    <mergeCell ref="A7:C7"/>
    <mergeCell ref="A5:C5"/>
    <mergeCell ref="A13:C13"/>
    <mergeCell ref="A41:C41"/>
    <mergeCell ref="A33:C33"/>
    <mergeCell ref="A31:C31"/>
    <mergeCell ref="A39:C39"/>
    <mergeCell ref="A61:C61"/>
    <mergeCell ref="A17:C17"/>
    <mergeCell ref="A57:C57"/>
    <mergeCell ref="A49:C49"/>
    <mergeCell ref="A23:C23"/>
    <mergeCell ref="A21:C21"/>
    <mergeCell ref="A71:C71"/>
    <mergeCell ref="A69:C69"/>
    <mergeCell ref="A67:C67"/>
    <mergeCell ref="A65:C65"/>
    <mergeCell ref="A37:C37"/>
    <mergeCell ref="A35:C35"/>
    <mergeCell ref="A59:C59"/>
    <mergeCell ref="A47:C47"/>
    <mergeCell ref="A45:C45"/>
    <mergeCell ref="A43:C43"/>
    <mergeCell ref="A109:C109"/>
    <mergeCell ref="A73:C73"/>
    <mergeCell ref="A93:C93"/>
    <mergeCell ref="A91:C91"/>
    <mergeCell ref="A89:C89"/>
    <mergeCell ref="A87:C87"/>
    <mergeCell ref="A81:C81"/>
    <mergeCell ref="A79:C79"/>
    <mergeCell ref="A77:C77"/>
    <mergeCell ref="A75:C75"/>
    <mergeCell ref="A99:C99"/>
    <mergeCell ref="A95:C95"/>
    <mergeCell ref="A129:C129"/>
    <mergeCell ref="A127:C127"/>
    <mergeCell ref="A125:C125"/>
    <mergeCell ref="A123:C123"/>
    <mergeCell ref="A121:C121"/>
    <mergeCell ref="A119:C119"/>
    <mergeCell ref="A115:C115"/>
    <mergeCell ref="A113:C113"/>
    <mergeCell ref="A111:C111"/>
    <mergeCell ref="A137:C137"/>
    <mergeCell ref="A135:C135"/>
    <mergeCell ref="A133:C133"/>
    <mergeCell ref="A131:C131"/>
    <mergeCell ref="A97:C97"/>
    <mergeCell ref="A107:C107"/>
    <mergeCell ref="A105:C105"/>
    <mergeCell ref="A103:C103"/>
    <mergeCell ref="A101:C101"/>
  </mergeCells>
  <hyperlinks>
    <hyperlink ref="E2:F3" location="TOC!A1" display="Return to Table of Contents"/>
  </hyperlinks>
  <printOptions/>
  <pageMargins left="0.75" right="0.75" top="1" bottom="1" header="0.5" footer="0.5"/>
  <pageSetup fitToHeight="3" fitToWidth="1" horizontalDpi="600" verticalDpi="600" orientation="portrait" scale="74" r:id="rId1"/>
  <headerFooter alignWithMargins="0">
    <oddFooter>&amp;L&amp;"Calibri,Regular"MSRB Quarterly Statistical Summaries&amp;R&amp;"Calibri,Regular"Page 32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24</v>
      </c>
      <c r="B1" s="58"/>
      <c r="C1" s="58"/>
      <c r="D1" s="58"/>
      <c r="E1" s="58"/>
      <c r="F1" s="58"/>
      <c r="G1" s="58"/>
    </row>
    <row r="3" spans="1:7" ht="15">
      <c r="A3" s="68" t="s">
        <v>32</v>
      </c>
      <c r="B3" s="5"/>
      <c r="C3" s="5"/>
      <c r="D3" s="5"/>
      <c r="E3" s="5"/>
      <c r="F3" s="135" t="s">
        <v>31</v>
      </c>
      <c r="G3" s="136"/>
    </row>
    <row r="4" spans="1:9" ht="14.25">
      <c r="A4" s="69" t="s">
        <v>33</v>
      </c>
      <c r="B4" s="5"/>
      <c r="C4" s="5"/>
      <c r="D4" s="5"/>
      <c r="E4" s="5"/>
      <c r="F4" s="137"/>
      <c r="G4" s="138"/>
      <c r="I4" s="115">
        <v>61</v>
      </c>
    </row>
    <row r="5" spans="1:7" ht="14.25">
      <c r="A5" s="5"/>
      <c r="B5" s="5"/>
      <c r="C5" s="5"/>
      <c r="D5" s="5"/>
      <c r="E5" s="5"/>
      <c r="F5" s="5"/>
      <c r="G5" s="5"/>
    </row>
    <row r="6" spans="1:7" ht="14.25">
      <c r="A6" s="70"/>
      <c r="B6" s="71" t="s">
        <v>528</v>
      </c>
      <c r="C6" s="45"/>
      <c r="D6" s="120"/>
      <c r="E6" s="5"/>
      <c r="F6" s="5"/>
      <c r="G6" s="5"/>
    </row>
    <row r="7" spans="1:7" ht="14.25">
      <c r="A7" s="78" t="s">
        <v>34</v>
      </c>
      <c r="B7" s="83">
        <f>SUM(B10:B12)</f>
        <v>710015.66380849</v>
      </c>
      <c r="C7" s="5"/>
      <c r="E7" s="5"/>
      <c r="F7" s="5"/>
      <c r="G7" s="5"/>
    </row>
    <row r="8" spans="1:7" ht="3" customHeight="1">
      <c r="A8" s="4"/>
      <c r="B8" s="4"/>
      <c r="C8" s="5"/>
      <c r="D8" s="122"/>
      <c r="E8" s="5"/>
      <c r="F8" s="5"/>
      <c r="G8" s="5"/>
    </row>
    <row r="9" spans="1:7" ht="14.25">
      <c r="A9" s="78" t="s">
        <v>35</v>
      </c>
      <c r="B9" s="64"/>
      <c r="C9" s="5"/>
      <c r="D9" s="123"/>
      <c r="E9" s="5"/>
      <c r="F9" s="5"/>
      <c r="G9" s="5"/>
    </row>
    <row r="10" spans="1:7" ht="14.25">
      <c r="A10" s="8" t="s">
        <v>36</v>
      </c>
      <c r="B10" s="9">
        <f>'Page 11'!B20*I4</f>
        <v>332935.46576849</v>
      </c>
      <c r="C10" s="5"/>
      <c r="D10" s="124"/>
      <c r="E10" s="5"/>
      <c r="F10" s="5"/>
      <c r="G10" s="5"/>
    </row>
    <row r="11" spans="1:7" ht="14.25">
      <c r="A11" s="8" t="s">
        <v>37</v>
      </c>
      <c r="B11" s="9">
        <f>'Page 11'!B31*I4</f>
        <v>224323.27128500002</v>
      </c>
      <c r="C11" s="5"/>
      <c r="D11" s="121"/>
      <c r="E11" s="5"/>
      <c r="F11" s="5"/>
      <c r="G11" s="5"/>
    </row>
    <row r="12" spans="1:7" ht="14.25">
      <c r="A12" s="10" t="s">
        <v>38</v>
      </c>
      <c r="B12" s="11">
        <f>'Page 11'!B42*I4</f>
        <v>152756.92675500002</v>
      </c>
      <c r="C12" s="5"/>
      <c r="D12" s="125"/>
      <c r="E12" s="5"/>
      <c r="F12" s="5"/>
      <c r="G12" s="5"/>
    </row>
    <row r="13" spans="1:7" ht="14.25">
      <c r="A13" s="5"/>
      <c r="B13" s="5"/>
      <c r="C13" s="5"/>
      <c r="D13" s="125"/>
      <c r="E13" s="5"/>
      <c r="F13" s="5"/>
      <c r="G13" s="5"/>
    </row>
    <row r="14" spans="1:7" ht="14.25">
      <c r="A14" s="78" t="s">
        <v>39</v>
      </c>
      <c r="B14" s="65"/>
      <c r="C14" s="5"/>
      <c r="D14" s="120"/>
      <c r="E14" s="5"/>
      <c r="F14" s="5"/>
      <c r="G14" s="5"/>
    </row>
    <row r="15" spans="1:9" ht="14.25">
      <c r="A15" s="8" t="s">
        <v>40</v>
      </c>
      <c r="B15" s="13">
        <f>'Page 15'!B9*I4</f>
        <v>217273.29026200002</v>
      </c>
      <c r="C15" s="5"/>
      <c r="D15" s="130"/>
      <c r="F15" s="5"/>
      <c r="G15" s="5"/>
      <c r="I15" s="55"/>
    </row>
    <row r="16" spans="1:7" ht="14.25">
      <c r="A16" s="8" t="s">
        <v>41</v>
      </c>
      <c r="B16" s="13">
        <f>'Page 15'!B20*I4</f>
        <v>401558.15225800005</v>
      </c>
      <c r="C16" s="5"/>
      <c r="E16" s="5"/>
      <c r="F16" s="5"/>
      <c r="G16" s="5"/>
    </row>
    <row r="17" spans="1:7" ht="14.25">
      <c r="A17" s="8" t="s">
        <v>42</v>
      </c>
      <c r="B17" s="13">
        <f>'Page 15'!B31*I4</f>
        <v>49017.400677</v>
      </c>
      <c r="C17" s="5"/>
      <c r="D17" s="125"/>
      <c r="E17" s="5"/>
      <c r="F17" s="5"/>
      <c r="G17" s="5"/>
    </row>
    <row r="18" spans="1:7" ht="15.75">
      <c r="A18" s="10" t="s">
        <v>43</v>
      </c>
      <c r="B18" s="11">
        <f>'Page 15'!B41*I4</f>
        <v>42166.820611489995</v>
      </c>
      <c r="C18" s="5"/>
      <c r="D18" s="125"/>
      <c r="E18" s="5"/>
      <c r="F18" s="5"/>
      <c r="G18" s="5"/>
    </row>
    <row r="19" spans="1:7" ht="14.25">
      <c r="A19" s="5"/>
      <c r="B19" s="5"/>
      <c r="C19" s="5"/>
      <c r="D19" s="125"/>
      <c r="E19" s="5"/>
      <c r="F19" s="5"/>
      <c r="G19" s="5"/>
    </row>
    <row r="20" spans="1:7" ht="14.25">
      <c r="A20" s="78" t="s">
        <v>100</v>
      </c>
      <c r="B20" s="65"/>
      <c r="C20" s="5"/>
      <c r="D20" s="120"/>
      <c r="E20" s="5"/>
      <c r="F20" s="5"/>
      <c r="G20" s="5"/>
    </row>
    <row r="21" spans="1:6" ht="14.25">
      <c r="A21" s="8" t="s">
        <v>89</v>
      </c>
      <c r="B21" s="13">
        <f>'Page 21'!B9*I4</f>
        <v>170319.411673</v>
      </c>
      <c r="D21" s="126"/>
      <c r="E21" s="5"/>
      <c r="F21" s="5"/>
    </row>
    <row r="22" spans="1:6" ht="14.25">
      <c r="A22" s="8" t="s">
        <v>90</v>
      </c>
      <c r="B22" s="13">
        <f>'Page 21'!B20*I4</f>
        <v>473986.044821</v>
      </c>
      <c r="D22" s="125"/>
      <c r="E22" s="5"/>
      <c r="F22" s="5"/>
    </row>
    <row r="23" spans="1:6" ht="14.25">
      <c r="A23" s="8" t="s">
        <v>91</v>
      </c>
      <c r="B23" s="13">
        <f>'Page 21'!B31*I4</f>
        <v>13896.719553</v>
      </c>
      <c r="D23" s="125"/>
      <c r="E23" s="5"/>
      <c r="F23" s="5"/>
    </row>
    <row r="24" spans="1:6" ht="15.75">
      <c r="A24" s="10" t="s">
        <v>43</v>
      </c>
      <c r="B24" s="11">
        <f>'Page 21'!B41*I4</f>
        <v>51813.48776149</v>
      </c>
      <c r="D24" s="125"/>
      <c r="E24" s="5"/>
      <c r="F24" s="5"/>
    </row>
    <row r="25" spans="4:5" ht="14.25">
      <c r="D25" s="125"/>
      <c r="E25" s="5"/>
    </row>
    <row r="26" spans="1:4" ht="14.25">
      <c r="A26" s="78" t="s">
        <v>101</v>
      </c>
      <c r="B26" s="65"/>
      <c r="D26" s="127"/>
    </row>
    <row r="27" spans="1:6" ht="14.25">
      <c r="A27" s="8" t="s">
        <v>92</v>
      </c>
      <c r="B27" s="13">
        <f>'Page 23'!B9*I4</f>
        <v>619770.8389249999</v>
      </c>
      <c r="D27" s="126"/>
      <c r="F27" s="5"/>
    </row>
    <row r="28" spans="1:6" ht="14.25">
      <c r="A28" s="8" t="s">
        <v>93</v>
      </c>
      <c r="B28" s="13">
        <f>'Page 23'!B20*I4</f>
        <v>55934.819097</v>
      </c>
      <c r="D28" s="125"/>
      <c r="E28" s="5"/>
      <c r="F28" s="5"/>
    </row>
    <row r="29" spans="1:6" ht="14.25">
      <c r="A29" s="8" t="s">
        <v>94</v>
      </c>
      <c r="B29" s="13">
        <f>'Page 23'!B31*I4</f>
        <v>26251.181024999998</v>
      </c>
      <c r="D29" s="125"/>
      <c r="E29" s="5"/>
      <c r="F29" s="5"/>
    </row>
    <row r="30" spans="1:6" ht="15.75">
      <c r="A30" s="10" t="s">
        <v>43</v>
      </c>
      <c r="B30" s="11">
        <f>'Page 23'!B41*I4</f>
        <v>8058.82476149</v>
      </c>
      <c r="D30" s="125"/>
      <c r="E30" s="5"/>
      <c r="F30" s="5"/>
    </row>
    <row r="31" spans="4:5" ht="14.25">
      <c r="D31" s="125"/>
      <c r="E31" s="5"/>
    </row>
    <row r="32" spans="1:5" ht="15.75">
      <c r="A32" s="78" t="s">
        <v>226</v>
      </c>
      <c r="B32" s="65"/>
      <c r="D32" s="127"/>
      <c r="E32" s="5"/>
    </row>
    <row r="33" spans="1:6" ht="14.25">
      <c r="A33" s="8" t="s">
        <v>95</v>
      </c>
      <c r="B33" s="13">
        <f>'Page 13'!B9*I4</f>
        <v>441122.323852</v>
      </c>
      <c r="D33" s="126"/>
      <c r="E33" s="5"/>
      <c r="F33" s="5"/>
    </row>
    <row r="34" spans="1:6" ht="14.25">
      <c r="A34" s="8" t="s">
        <v>96</v>
      </c>
      <c r="B34" s="13">
        <f>'Page 13'!B20*I4</f>
        <v>7842.62372</v>
      </c>
      <c r="D34" s="125"/>
      <c r="E34" s="5"/>
      <c r="F34" s="5"/>
    </row>
    <row r="35" spans="1:6" ht="14.25">
      <c r="A35" s="8" t="s">
        <v>97</v>
      </c>
      <c r="B35" s="13">
        <f>'Page 13'!B31*I4</f>
        <v>1610.605363</v>
      </c>
      <c r="D35" s="125"/>
      <c r="E35" s="5"/>
      <c r="F35" s="5"/>
    </row>
    <row r="36" spans="1:6" ht="14.25">
      <c r="A36" s="8" t="s">
        <v>98</v>
      </c>
      <c r="B36" s="13">
        <f>'Page 13'!B42*I4</f>
        <v>217273.29026200002</v>
      </c>
      <c r="D36" s="125"/>
      <c r="E36" s="5"/>
      <c r="F36" s="5"/>
    </row>
    <row r="37" spans="1:6" ht="14.25">
      <c r="A37" s="8" t="s">
        <v>99</v>
      </c>
      <c r="B37" s="13">
        <f>'Page 13'!B53*I4</f>
        <v>39739.348999999995</v>
      </c>
      <c r="D37" s="125"/>
      <c r="E37" s="5"/>
      <c r="F37" s="5"/>
    </row>
    <row r="38" spans="1:6" ht="15.75">
      <c r="A38" s="10" t="s">
        <v>102</v>
      </c>
      <c r="B38" s="11">
        <f>'Page 13'!B63*I4</f>
        <v>2427.4716114899998</v>
      </c>
      <c r="D38" s="125"/>
      <c r="F38" s="5"/>
    </row>
    <row r="39" spans="4:6" ht="14.25">
      <c r="D39" s="125"/>
      <c r="E39" s="5"/>
      <c r="F39" s="5"/>
    </row>
    <row r="40" ht="14.25">
      <c r="E40" s="5"/>
    </row>
    <row r="41" spans="1:5" ht="14.25">
      <c r="A41" s="30" t="s">
        <v>145</v>
      </c>
      <c r="E41" s="5"/>
    </row>
    <row r="42" spans="1:5" ht="14.25">
      <c r="A42" s="30" t="s">
        <v>217</v>
      </c>
      <c r="E42" s="5"/>
    </row>
    <row r="43" spans="1:5" ht="14.25">
      <c r="A43" s="30" t="s">
        <v>218</v>
      </c>
      <c r="E43" s="5"/>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79" r:id="rId1"/>
  <headerFooter alignWithMargins="0">
    <oddFooter>&amp;L&amp;"Calibri,Regular"MSRB Quarterly Statistical Summaries&amp;R&amp;"Calibri,Regular"Page 3</oddFooter>
  </headerFooter>
  <rowBreaks count="1" manualBreakCount="1">
    <brk id="25"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24</v>
      </c>
      <c r="B1" s="58"/>
      <c r="C1" s="58"/>
      <c r="D1" s="58"/>
      <c r="E1" s="58"/>
      <c r="F1" s="58"/>
      <c r="G1" s="58"/>
    </row>
    <row r="3" spans="1:7" ht="15">
      <c r="A3" s="68" t="s">
        <v>32</v>
      </c>
      <c r="B3" s="5"/>
      <c r="C3" s="5"/>
      <c r="D3" s="5"/>
      <c r="E3" s="5"/>
      <c r="F3" s="135" t="s">
        <v>31</v>
      </c>
      <c r="G3" s="136"/>
    </row>
    <row r="4" spans="1:9" ht="14.25">
      <c r="A4" s="69" t="s">
        <v>103</v>
      </c>
      <c r="B4" s="5"/>
      <c r="C4" s="5"/>
      <c r="D4" s="5"/>
      <c r="E4" s="5"/>
      <c r="F4" s="137"/>
      <c r="G4" s="138"/>
      <c r="I4" s="115">
        <v>61</v>
      </c>
    </row>
    <row r="5" spans="1:7" ht="14.25">
      <c r="A5" s="20"/>
      <c r="B5" s="5"/>
      <c r="C5" s="5"/>
      <c r="D5" s="5"/>
      <c r="E5" s="5"/>
      <c r="F5" s="5"/>
      <c r="G5" s="5"/>
    </row>
    <row r="6" spans="1:7" ht="14.25">
      <c r="A6" s="70"/>
      <c r="B6" s="71" t="s">
        <v>528</v>
      </c>
      <c r="C6" s="5"/>
      <c r="D6" s="121"/>
      <c r="E6" s="120"/>
      <c r="F6" s="120"/>
      <c r="G6" s="5"/>
    </row>
    <row r="7" spans="1:7" ht="14.25">
      <c r="A7" s="78" t="s">
        <v>34</v>
      </c>
      <c r="B7" s="83">
        <f>SUM(B10:B12)</f>
        <v>2390584</v>
      </c>
      <c r="C7" s="5"/>
      <c r="D7" s="122"/>
      <c r="E7" s="128"/>
      <c r="F7" s="120"/>
      <c r="G7" s="5"/>
    </row>
    <row r="8" spans="1:7" ht="3" customHeight="1">
      <c r="A8" s="21"/>
      <c r="B8" s="4"/>
      <c r="C8" s="5"/>
      <c r="D8" s="123"/>
      <c r="E8" s="120"/>
      <c r="F8" s="120"/>
      <c r="G8" s="5"/>
    </row>
    <row r="9" spans="1:7" ht="14.25">
      <c r="A9" s="78" t="s">
        <v>35</v>
      </c>
      <c r="B9" s="64"/>
      <c r="C9" s="5"/>
      <c r="D9" s="124"/>
      <c r="E9" s="120"/>
      <c r="F9" s="120"/>
      <c r="G9" s="5"/>
    </row>
    <row r="10" spans="1:7" ht="14.25">
      <c r="A10" s="8" t="s">
        <v>36</v>
      </c>
      <c r="B10" s="9">
        <f>'Page 12'!B20*I4</f>
        <v>1039213.0000000001</v>
      </c>
      <c r="C10" s="5"/>
      <c r="D10" s="125"/>
      <c r="E10" s="120"/>
      <c r="F10" s="120"/>
      <c r="G10" s="5"/>
    </row>
    <row r="11" spans="1:7" ht="14.25">
      <c r="A11" s="8" t="s">
        <v>37</v>
      </c>
      <c r="B11" s="9">
        <f>'Page 12'!B31*I4</f>
        <v>526762</v>
      </c>
      <c r="C11" s="5"/>
      <c r="D11" s="125"/>
      <c r="E11" s="120"/>
      <c r="F11" s="120"/>
      <c r="G11" s="5"/>
    </row>
    <row r="12" spans="1:7" ht="14.25">
      <c r="A12" s="10" t="s">
        <v>38</v>
      </c>
      <c r="B12" s="11">
        <f>'Page 12'!B42*I4</f>
        <v>824609</v>
      </c>
      <c r="C12" s="5"/>
      <c r="D12" s="125"/>
      <c r="E12" s="120"/>
      <c r="F12" s="120"/>
      <c r="G12" s="5"/>
    </row>
    <row r="13" spans="1:7" ht="14.25">
      <c r="A13" s="5"/>
      <c r="B13" s="5"/>
      <c r="C13" s="5"/>
      <c r="D13" s="120"/>
      <c r="E13" s="120"/>
      <c r="F13" s="120"/>
      <c r="G13" s="5"/>
    </row>
    <row r="14" spans="1:7" ht="14.25">
      <c r="A14" s="78" t="s">
        <v>39</v>
      </c>
      <c r="B14" s="65"/>
      <c r="C14" s="5"/>
      <c r="D14" s="126"/>
      <c r="E14" s="120"/>
      <c r="F14" s="120"/>
      <c r="G14" s="5"/>
    </row>
    <row r="15" spans="1:7" ht="14.25">
      <c r="A15" s="8" t="s">
        <v>40</v>
      </c>
      <c r="B15" s="13">
        <f>'Page 16'!B9*I4</f>
        <v>42311</v>
      </c>
      <c r="C15" s="5"/>
      <c r="D15" s="130"/>
      <c r="E15" s="127"/>
      <c r="F15" s="120"/>
      <c r="G15" s="5"/>
    </row>
    <row r="16" spans="1:7" ht="14.25">
      <c r="A16" s="8" t="s">
        <v>41</v>
      </c>
      <c r="B16" s="13">
        <f>'Page 16'!B20*I4</f>
        <v>2248088</v>
      </c>
      <c r="C16" s="5"/>
      <c r="E16" s="120"/>
      <c r="F16" s="120"/>
      <c r="G16" s="5"/>
    </row>
    <row r="17" spans="1:7" ht="14.25">
      <c r="A17" s="8" t="s">
        <v>42</v>
      </c>
      <c r="B17" s="13">
        <f>'Page 16'!B31*I4</f>
        <v>97298</v>
      </c>
      <c r="C17" s="5"/>
      <c r="D17" s="125"/>
      <c r="E17" s="120"/>
      <c r="F17" s="120"/>
      <c r="G17" s="5"/>
    </row>
    <row r="18" spans="1:7" ht="15.75">
      <c r="A18" s="10" t="s">
        <v>43</v>
      </c>
      <c r="B18" s="11">
        <f>'Page 16'!B41*I4</f>
        <v>2887</v>
      </c>
      <c r="C18" s="5"/>
      <c r="D18" s="125"/>
      <c r="E18" s="120"/>
      <c r="F18" s="120"/>
      <c r="G18" s="5"/>
    </row>
    <row r="19" spans="1:7" ht="14.25">
      <c r="A19" s="5"/>
      <c r="B19" s="5"/>
      <c r="C19" s="5"/>
      <c r="D19" s="120"/>
      <c r="E19" s="120"/>
      <c r="F19" s="120"/>
      <c r="G19" s="5"/>
    </row>
    <row r="20" spans="1:7" ht="14.25">
      <c r="A20" s="78" t="s">
        <v>100</v>
      </c>
      <c r="B20" s="65"/>
      <c r="C20" s="5"/>
      <c r="D20" s="126"/>
      <c r="E20" s="120"/>
      <c r="F20" s="120"/>
      <c r="G20" s="5"/>
    </row>
    <row r="21" spans="1:6" ht="14.25">
      <c r="A21" s="8" t="s">
        <v>89</v>
      </c>
      <c r="B21" s="13">
        <f>'Page 22'!B9*I4</f>
        <v>798190</v>
      </c>
      <c r="D21" s="125"/>
      <c r="E21" s="127"/>
      <c r="F21" s="120"/>
    </row>
    <row r="22" spans="1:6" ht="14.25">
      <c r="A22" s="8" t="s">
        <v>90</v>
      </c>
      <c r="B22" s="13">
        <f>'Page 22'!B20*I4</f>
        <v>1509145</v>
      </c>
      <c r="D22" s="125"/>
      <c r="E22" s="127"/>
      <c r="F22" s="120"/>
    </row>
    <row r="23" spans="1:6" ht="14.25">
      <c r="A23" s="8" t="s">
        <v>91</v>
      </c>
      <c r="B23" s="13">
        <f>'Page 22'!B31*I4</f>
        <v>80012</v>
      </c>
      <c r="D23" s="125"/>
      <c r="E23" s="127"/>
      <c r="F23" s="120"/>
    </row>
    <row r="24" spans="1:6" ht="15.75">
      <c r="A24" s="10" t="s">
        <v>43</v>
      </c>
      <c r="B24" s="11">
        <f>'Page 22'!B41*I4</f>
        <v>3237</v>
      </c>
      <c r="D24" s="125"/>
      <c r="E24" s="127"/>
      <c r="F24" s="120"/>
    </row>
    <row r="25" spans="4:6" ht="14.25">
      <c r="D25" s="127"/>
      <c r="E25" s="127"/>
      <c r="F25" s="120"/>
    </row>
    <row r="26" spans="1:6" ht="14.25">
      <c r="A26" s="78" t="s">
        <v>101</v>
      </c>
      <c r="B26" s="65"/>
      <c r="D26" s="126"/>
      <c r="E26" s="127"/>
      <c r="F26" s="120"/>
    </row>
    <row r="27" spans="1:6" ht="14.25">
      <c r="A27" s="8" t="s">
        <v>92</v>
      </c>
      <c r="B27" s="13">
        <f>'Page 24'!B9*I4</f>
        <v>2164813</v>
      </c>
      <c r="D27" s="125"/>
      <c r="E27" s="127"/>
      <c r="F27" s="120"/>
    </row>
    <row r="28" spans="1:6" ht="14.25">
      <c r="A28" s="8" t="s">
        <v>93</v>
      </c>
      <c r="B28" s="13">
        <f>'Page 24'!B20*I4</f>
        <v>157911</v>
      </c>
      <c r="D28" s="125"/>
      <c r="E28" s="127"/>
      <c r="F28" s="120"/>
    </row>
    <row r="29" spans="1:6" ht="14.25">
      <c r="A29" s="8" t="s">
        <v>94</v>
      </c>
      <c r="B29" s="13">
        <f>'Page 24'!B31*I4</f>
        <v>67211</v>
      </c>
      <c r="D29" s="125"/>
      <c r="E29" s="127"/>
      <c r="F29" s="120"/>
    </row>
    <row r="30" spans="1:6" ht="15.75">
      <c r="A30" s="10" t="s">
        <v>43</v>
      </c>
      <c r="B30" s="11">
        <f>'Page 24'!B41*I4</f>
        <v>649</v>
      </c>
      <c r="D30" s="125"/>
      <c r="E30" s="127"/>
      <c r="F30" s="120"/>
    </row>
    <row r="31" spans="4:6" ht="12.75">
      <c r="D31" s="127"/>
      <c r="E31" s="127"/>
      <c r="F31" s="127"/>
    </row>
    <row r="32" spans="1:6" ht="15.75">
      <c r="A32" s="78" t="s">
        <v>226</v>
      </c>
      <c r="B32" s="65"/>
      <c r="D32" s="126"/>
      <c r="E32" s="127"/>
      <c r="F32" s="127"/>
    </row>
    <row r="33" spans="1:6" ht="14.25">
      <c r="A33" s="8" t="s">
        <v>95</v>
      </c>
      <c r="B33" s="13">
        <f>'Page 14'!B9*I4</f>
        <v>2333904</v>
      </c>
      <c r="D33" s="125"/>
      <c r="E33" s="129"/>
      <c r="F33" s="120"/>
    </row>
    <row r="34" spans="1:6" ht="14.25">
      <c r="A34" s="8" t="s">
        <v>96</v>
      </c>
      <c r="B34" s="13">
        <f>'Page 14'!B20*I4</f>
        <v>10168</v>
      </c>
      <c r="D34" s="125"/>
      <c r="E34" s="129"/>
      <c r="F34" s="120"/>
    </row>
    <row r="35" spans="1:6" ht="14.25">
      <c r="A35" s="8" t="s">
        <v>97</v>
      </c>
      <c r="B35" s="13">
        <f>'Page 14'!B31*I4</f>
        <v>1314</v>
      </c>
      <c r="D35" s="125"/>
      <c r="E35" s="129"/>
      <c r="F35" s="120"/>
    </row>
    <row r="36" spans="1:6" ht="14.25">
      <c r="A36" s="8" t="s">
        <v>98</v>
      </c>
      <c r="B36" s="13">
        <f>'Page 14'!B42*I4</f>
        <v>42311</v>
      </c>
      <c r="D36" s="125"/>
      <c r="E36" s="129"/>
      <c r="F36" s="120"/>
    </row>
    <row r="37" spans="1:6" ht="14.25">
      <c r="A37" s="8" t="s">
        <v>99</v>
      </c>
      <c r="B37" s="13">
        <f>'Page 14'!B53*I4</f>
        <v>2306</v>
      </c>
      <c r="D37" s="125"/>
      <c r="E37" s="129"/>
      <c r="F37" s="120"/>
    </row>
    <row r="38" spans="1:6" ht="15.75">
      <c r="A38" s="10" t="s">
        <v>102</v>
      </c>
      <c r="B38" s="11">
        <f>'Page 14'!B63*I4</f>
        <v>581</v>
      </c>
      <c r="D38" s="125"/>
      <c r="E38" s="129"/>
      <c r="F38" s="120"/>
    </row>
    <row r="41" ht="12.75">
      <c r="A41" s="30" t="s">
        <v>145</v>
      </c>
    </row>
    <row r="42" ht="12.75">
      <c r="A42" s="30" t="s">
        <v>217</v>
      </c>
    </row>
    <row r="43" ht="12.75">
      <c r="A43" s="30" t="s">
        <v>218</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8" r:id="rId1"/>
  <headerFooter alignWithMargins="0">
    <oddFooter>&amp;L&amp;"Calibri,Regular"MSRB Quarterly Statistical Summaries&amp;R&amp;"Calibri,Regular"Page 4</oddFooter>
  </headerFooter>
  <rowBreaks count="1" manualBreakCount="1">
    <brk id="25"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57421875" style="0" bestFit="1" customWidth="1"/>
    <col min="5" max="5" width="11.421875" style="0" bestFit="1" customWidth="1"/>
    <col min="6" max="6" width="11.00390625" style="0" bestFit="1" customWidth="1"/>
  </cols>
  <sheetData>
    <row r="1" spans="1:6" ht="15">
      <c r="A1" s="57" t="s">
        <v>26</v>
      </c>
      <c r="B1" s="58"/>
      <c r="C1" s="58"/>
      <c r="D1" s="58"/>
      <c r="E1" s="58"/>
      <c r="F1" s="58"/>
    </row>
    <row r="3" spans="1:6" ht="15">
      <c r="A3" s="68" t="s">
        <v>355</v>
      </c>
      <c r="B3" s="5"/>
      <c r="C3" s="5"/>
      <c r="D3" s="5"/>
      <c r="E3" s="135" t="s">
        <v>31</v>
      </c>
      <c r="F3" s="136"/>
    </row>
    <row r="4" spans="1:6" ht="14.25">
      <c r="A4" s="72" t="s">
        <v>44</v>
      </c>
      <c r="B4" s="5"/>
      <c r="C4" s="5"/>
      <c r="D4" s="5"/>
      <c r="E4" s="137"/>
      <c r="F4" s="138"/>
    </row>
    <row r="5" spans="1:6" ht="14.25">
      <c r="A5" s="5"/>
      <c r="B5" s="5"/>
      <c r="C5" s="5"/>
      <c r="D5" s="5"/>
      <c r="E5" s="5"/>
      <c r="F5" s="5"/>
    </row>
    <row r="6" spans="1:6" ht="14.25">
      <c r="A6" s="66"/>
      <c r="B6" s="66"/>
      <c r="C6" s="66"/>
      <c r="D6" s="67"/>
      <c r="E6" s="67" t="s">
        <v>48</v>
      </c>
      <c r="F6" s="67" t="s">
        <v>50</v>
      </c>
    </row>
    <row r="7" spans="1:6" ht="15.75">
      <c r="A7" s="67" t="s">
        <v>45</v>
      </c>
      <c r="B7" s="67" t="s">
        <v>56</v>
      </c>
      <c r="C7" s="67" t="s">
        <v>46</v>
      </c>
      <c r="D7" s="67" t="s">
        <v>47</v>
      </c>
      <c r="E7" s="67" t="s">
        <v>49</v>
      </c>
      <c r="F7" s="67" t="s">
        <v>51</v>
      </c>
    </row>
    <row r="8" spans="1:6" ht="14.25">
      <c r="A8" s="6">
        <v>1</v>
      </c>
      <c r="B8" s="22" t="s">
        <v>356</v>
      </c>
      <c r="C8" s="5" t="s">
        <v>114</v>
      </c>
      <c r="D8" s="26">
        <v>49491</v>
      </c>
      <c r="E8" s="24">
        <v>7653.925</v>
      </c>
      <c r="F8" s="9">
        <v>2363</v>
      </c>
    </row>
    <row r="9" spans="1:6" ht="14.25">
      <c r="A9" s="15">
        <v>2</v>
      </c>
      <c r="B9" s="23" t="s">
        <v>357</v>
      </c>
      <c r="C9" s="12" t="s">
        <v>358</v>
      </c>
      <c r="D9" s="27">
        <v>53844</v>
      </c>
      <c r="E9" s="25">
        <v>5821.15</v>
      </c>
      <c r="F9" s="28">
        <v>14</v>
      </c>
    </row>
    <row r="10" spans="1:6" ht="14.25">
      <c r="A10" s="6">
        <v>3</v>
      </c>
      <c r="B10" s="22" t="s">
        <v>54</v>
      </c>
      <c r="C10" s="5" t="s">
        <v>53</v>
      </c>
      <c r="D10" s="26">
        <v>49522</v>
      </c>
      <c r="E10" s="24">
        <v>5310.86</v>
      </c>
      <c r="F10" s="9">
        <v>211</v>
      </c>
    </row>
    <row r="11" spans="1:6" ht="14.25">
      <c r="A11" s="15">
        <v>4</v>
      </c>
      <c r="B11" s="23" t="s">
        <v>359</v>
      </c>
      <c r="C11" s="12" t="s">
        <v>344</v>
      </c>
      <c r="D11" s="27">
        <v>51653</v>
      </c>
      <c r="E11" s="25">
        <v>4897.5</v>
      </c>
      <c r="F11" s="28">
        <v>155</v>
      </c>
    </row>
    <row r="12" spans="1:6" ht="14.25">
      <c r="A12" s="6">
        <v>5</v>
      </c>
      <c r="B12" s="22" t="s">
        <v>286</v>
      </c>
      <c r="C12" s="5" t="s">
        <v>287</v>
      </c>
      <c r="D12" s="26">
        <v>50710</v>
      </c>
      <c r="E12" s="24">
        <v>3510.32</v>
      </c>
      <c r="F12" s="9">
        <v>334</v>
      </c>
    </row>
    <row r="13" spans="1:6" ht="14.25">
      <c r="A13" s="15">
        <v>6</v>
      </c>
      <c r="B13" s="23" t="s">
        <v>302</v>
      </c>
      <c r="C13" s="12" t="s">
        <v>105</v>
      </c>
      <c r="D13" s="27">
        <v>56462</v>
      </c>
      <c r="E13" s="25">
        <v>3493.32</v>
      </c>
      <c r="F13" s="28">
        <v>396</v>
      </c>
    </row>
    <row r="14" spans="1:6" ht="14.25">
      <c r="A14" s="6">
        <v>7</v>
      </c>
      <c r="B14" s="22" t="s">
        <v>331</v>
      </c>
      <c r="C14" s="5" t="s">
        <v>293</v>
      </c>
      <c r="D14" s="26">
        <v>53844</v>
      </c>
      <c r="E14" s="24">
        <v>2800.455</v>
      </c>
      <c r="F14" s="9">
        <v>7</v>
      </c>
    </row>
    <row r="15" spans="1:6" ht="14.25">
      <c r="A15" s="15">
        <v>8</v>
      </c>
      <c r="B15" s="23" t="s">
        <v>52</v>
      </c>
      <c r="C15" s="12" t="s">
        <v>53</v>
      </c>
      <c r="D15" s="27">
        <v>51471</v>
      </c>
      <c r="E15" s="25">
        <v>2428.24</v>
      </c>
      <c r="F15" s="28">
        <v>111</v>
      </c>
    </row>
    <row r="16" spans="1:6" ht="14.25">
      <c r="A16" s="6">
        <v>9</v>
      </c>
      <c r="B16" s="22" t="s">
        <v>0</v>
      </c>
      <c r="C16" s="5" t="s">
        <v>396</v>
      </c>
      <c r="D16" s="26">
        <v>50571</v>
      </c>
      <c r="E16" s="24">
        <v>1968.405</v>
      </c>
      <c r="F16" s="9">
        <v>97</v>
      </c>
    </row>
    <row r="17" spans="1:6" ht="14.25">
      <c r="A17" s="15">
        <v>10</v>
      </c>
      <c r="B17" s="23" t="s">
        <v>360</v>
      </c>
      <c r="C17" s="12" t="s">
        <v>344</v>
      </c>
      <c r="D17" s="27">
        <v>51653</v>
      </c>
      <c r="E17" s="25">
        <v>1859.1</v>
      </c>
      <c r="F17" s="28">
        <v>108</v>
      </c>
    </row>
    <row r="18" spans="1:6" ht="14.25">
      <c r="A18" s="6">
        <v>11</v>
      </c>
      <c r="B18" s="22" t="s">
        <v>361</v>
      </c>
      <c r="C18" s="5" t="s">
        <v>127</v>
      </c>
      <c r="D18" s="26">
        <v>47818</v>
      </c>
      <c r="E18" s="24">
        <v>1576.08</v>
      </c>
      <c r="F18" s="9">
        <v>88</v>
      </c>
    </row>
    <row r="19" spans="1:6" ht="14.25">
      <c r="A19" s="15">
        <v>12</v>
      </c>
      <c r="B19" s="23" t="s">
        <v>362</v>
      </c>
      <c r="C19" s="12" t="s">
        <v>363</v>
      </c>
      <c r="D19" s="27">
        <v>49644</v>
      </c>
      <c r="E19" s="25">
        <v>1541.82</v>
      </c>
      <c r="F19" s="28">
        <v>92</v>
      </c>
    </row>
    <row r="20" spans="1:6" ht="14.25">
      <c r="A20" s="6">
        <v>13</v>
      </c>
      <c r="B20" s="22" t="s">
        <v>288</v>
      </c>
      <c r="C20" s="5" t="s">
        <v>287</v>
      </c>
      <c r="D20" s="26">
        <v>53448</v>
      </c>
      <c r="E20" s="24">
        <v>1497.96</v>
      </c>
      <c r="F20" s="9">
        <v>198</v>
      </c>
    </row>
    <row r="21" spans="1:6" ht="14.25">
      <c r="A21" s="15">
        <v>14</v>
      </c>
      <c r="B21" s="23" t="s">
        <v>325</v>
      </c>
      <c r="C21" s="12" t="s">
        <v>55</v>
      </c>
      <c r="D21" s="27">
        <v>47818</v>
      </c>
      <c r="E21" s="25">
        <v>1497.14</v>
      </c>
      <c r="F21" s="28">
        <v>63</v>
      </c>
    </row>
    <row r="22" spans="1:6" ht="14.25">
      <c r="A22" s="6">
        <v>15</v>
      </c>
      <c r="B22" s="22" t="s">
        <v>320</v>
      </c>
      <c r="C22" s="5" t="s">
        <v>321</v>
      </c>
      <c r="D22" s="26">
        <v>47088</v>
      </c>
      <c r="E22" s="24">
        <v>1468.41</v>
      </c>
      <c r="F22" s="9">
        <v>160</v>
      </c>
    </row>
    <row r="23" spans="1:6" ht="14.25">
      <c r="A23" s="15">
        <v>16</v>
      </c>
      <c r="B23" s="23" t="s">
        <v>2</v>
      </c>
      <c r="C23" s="12" t="s">
        <v>108</v>
      </c>
      <c r="D23" s="27">
        <v>52763</v>
      </c>
      <c r="E23" s="25">
        <v>1460.71</v>
      </c>
      <c r="F23" s="28">
        <v>142</v>
      </c>
    </row>
    <row r="24" spans="1:6" ht="14.25">
      <c r="A24" s="6">
        <v>17</v>
      </c>
      <c r="B24" s="22" t="s">
        <v>300</v>
      </c>
      <c r="C24" s="5" t="s">
        <v>301</v>
      </c>
      <c r="D24" s="26">
        <v>51806</v>
      </c>
      <c r="E24" s="24">
        <v>1417.05</v>
      </c>
      <c r="F24" s="9">
        <v>112</v>
      </c>
    </row>
    <row r="25" spans="1:6" ht="14.25">
      <c r="A25" s="15">
        <v>18</v>
      </c>
      <c r="B25" s="23" t="s">
        <v>292</v>
      </c>
      <c r="C25" s="12" t="s">
        <v>1</v>
      </c>
      <c r="D25" s="27">
        <v>50222</v>
      </c>
      <c r="E25" s="25">
        <v>1344.42</v>
      </c>
      <c r="F25" s="28">
        <v>39</v>
      </c>
    </row>
    <row r="26" spans="1:6" ht="14.25">
      <c r="A26" s="6">
        <v>19</v>
      </c>
      <c r="B26" s="22" t="s">
        <v>351</v>
      </c>
      <c r="C26" s="5" t="s">
        <v>352</v>
      </c>
      <c r="D26" s="26">
        <v>48945</v>
      </c>
      <c r="E26" s="24">
        <v>1334.5</v>
      </c>
      <c r="F26" s="9">
        <v>64</v>
      </c>
    </row>
    <row r="27" spans="1:6" ht="14.25">
      <c r="A27" s="15">
        <v>20</v>
      </c>
      <c r="B27" s="23" t="s">
        <v>330</v>
      </c>
      <c r="C27" s="12" t="s">
        <v>305</v>
      </c>
      <c r="D27" s="27">
        <v>50496</v>
      </c>
      <c r="E27" s="25">
        <v>1318.85</v>
      </c>
      <c r="F27" s="28">
        <v>86</v>
      </c>
    </row>
    <row r="28" spans="1:6" ht="14.25">
      <c r="A28" s="6">
        <v>21</v>
      </c>
      <c r="B28" s="22" t="s">
        <v>364</v>
      </c>
      <c r="C28" s="5" t="s">
        <v>251</v>
      </c>
      <c r="D28" s="26">
        <v>50375</v>
      </c>
      <c r="E28" s="24">
        <v>1285.8</v>
      </c>
      <c r="F28" s="9">
        <v>55</v>
      </c>
    </row>
    <row r="29" spans="1:6" ht="14.25">
      <c r="A29" s="15">
        <v>22</v>
      </c>
      <c r="B29" s="23" t="s">
        <v>365</v>
      </c>
      <c r="C29" s="12" t="s">
        <v>366</v>
      </c>
      <c r="D29" s="27">
        <v>54758</v>
      </c>
      <c r="E29" s="25">
        <v>1218.015</v>
      </c>
      <c r="F29" s="28">
        <v>10</v>
      </c>
    </row>
    <row r="30" spans="1:6" ht="14.25">
      <c r="A30" s="6">
        <v>23</v>
      </c>
      <c r="B30" s="22" t="s">
        <v>348</v>
      </c>
      <c r="C30" s="5" t="s">
        <v>329</v>
      </c>
      <c r="D30" s="26">
        <v>49157</v>
      </c>
      <c r="E30" s="24">
        <v>1215.595</v>
      </c>
      <c r="F30" s="9">
        <v>64</v>
      </c>
    </row>
    <row r="31" spans="1:6" ht="14.25">
      <c r="A31" s="15">
        <v>24</v>
      </c>
      <c r="B31" s="23" t="s">
        <v>367</v>
      </c>
      <c r="C31" s="12" t="s">
        <v>55</v>
      </c>
      <c r="D31" s="27">
        <v>49614</v>
      </c>
      <c r="E31" s="25">
        <v>1133.6</v>
      </c>
      <c r="F31" s="28">
        <v>92</v>
      </c>
    </row>
    <row r="32" spans="1:6" ht="14.25">
      <c r="A32" s="6">
        <v>25</v>
      </c>
      <c r="B32" s="22" t="s">
        <v>368</v>
      </c>
      <c r="C32" s="5" t="s">
        <v>369</v>
      </c>
      <c r="D32" s="26">
        <v>43586</v>
      </c>
      <c r="E32" s="24">
        <v>1073.325</v>
      </c>
      <c r="F32" s="9">
        <v>557</v>
      </c>
    </row>
    <row r="33" spans="1:6" ht="14.25">
      <c r="A33" s="15">
        <v>26</v>
      </c>
      <c r="B33" s="23" t="s">
        <v>370</v>
      </c>
      <c r="C33" s="12" t="s">
        <v>371</v>
      </c>
      <c r="D33" s="27">
        <v>50526</v>
      </c>
      <c r="E33" s="25">
        <v>1056.01</v>
      </c>
      <c r="F33" s="28">
        <v>40</v>
      </c>
    </row>
    <row r="34" spans="1:6" ht="14.25">
      <c r="A34" s="6">
        <v>27</v>
      </c>
      <c r="B34" s="22" t="s">
        <v>372</v>
      </c>
      <c r="C34" s="5" t="s">
        <v>109</v>
      </c>
      <c r="D34" s="26">
        <v>51257</v>
      </c>
      <c r="E34" s="24">
        <v>1031.95</v>
      </c>
      <c r="F34" s="9">
        <v>31</v>
      </c>
    </row>
    <row r="35" spans="1:6" ht="14.25">
      <c r="A35" s="15">
        <v>28</v>
      </c>
      <c r="B35" s="23" t="s">
        <v>373</v>
      </c>
      <c r="C35" s="12" t="s">
        <v>109</v>
      </c>
      <c r="D35" s="27">
        <v>52536</v>
      </c>
      <c r="E35" s="25">
        <v>1018.515</v>
      </c>
      <c r="F35" s="28">
        <v>395</v>
      </c>
    </row>
    <row r="36" spans="1:6" ht="14.25">
      <c r="A36" s="6">
        <v>29</v>
      </c>
      <c r="B36" s="22" t="s">
        <v>374</v>
      </c>
      <c r="C36" s="5" t="s">
        <v>375</v>
      </c>
      <c r="D36" s="26">
        <v>48122</v>
      </c>
      <c r="E36" s="24">
        <v>1005.62</v>
      </c>
      <c r="F36" s="9">
        <v>44</v>
      </c>
    </row>
    <row r="37" spans="1:6" ht="14.25">
      <c r="A37" s="15">
        <v>30</v>
      </c>
      <c r="B37" s="23" t="s">
        <v>376</v>
      </c>
      <c r="C37" s="12" t="s">
        <v>377</v>
      </c>
      <c r="D37" s="27">
        <v>52597</v>
      </c>
      <c r="E37" s="25">
        <v>991.97</v>
      </c>
      <c r="F37" s="28">
        <v>151</v>
      </c>
    </row>
    <row r="38" spans="1:6" ht="14.25">
      <c r="A38" s="6">
        <v>31</v>
      </c>
      <c r="B38" s="22" t="s">
        <v>378</v>
      </c>
      <c r="C38" s="5" t="s">
        <v>119</v>
      </c>
      <c r="D38" s="26">
        <v>53418</v>
      </c>
      <c r="E38" s="24">
        <v>938.1</v>
      </c>
      <c r="F38" s="9">
        <v>54</v>
      </c>
    </row>
    <row r="39" spans="1:6" ht="14.25">
      <c r="A39" s="15">
        <v>32</v>
      </c>
      <c r="B39" s="23" t="s">
        <v>379</v>
      </c>
      <c r="C39" s="12" t="s">
        <v>397</v>
      </c>
      <c r="D39" s="27">
        <v>53540</v>
      </c>
      <c r="E39" s="25">
        <v>922.125</v>
      </c>
      <c r="F39" s="28">
        <v>224</v>
      </c>
    </row>
    <row r="40" spans="1:6" ht="14.25">
      <c r="A40" s="6">
        <v>33</v>
      </c>
      <c r="B40" s="22" t="s">
        <v>380</v>
      </c>
      <c r="C40" s="5" t="s">
        <v>108</v>
      </c>
      <c r="D40" s="26">
        <v>52763</v>
      </c>
      <c r="E40" s="24">
        <v>914.29</v>
      </c>
      <c r="F40" s="9">
        <v>62</v>
      </c>
    </row>
    <row r="41" spans="1:6" ht="14.25">
      <c r="A41" s="15">
        <v>34</v>
      </c>
      <c r="B41" s="23" t="s">
        <v>381</v>
      </c>
      <c r="C41" s="12" t="s">
        <v>341</v>
      </c>
      <c r="D41" s="27">
        <v>54193</v>
      </c>
      <c r="E41" s="25">
        <v>912.53</v>
      </c>
      <c r="F41" s="28">
        <v>80</v>
      </c>
    </row>
    <row r="42" spans="1:6" ht="14.25">
      <c r="A42" s="6">
        <v>35</v>
      </c>
      <c r="B42" s="22" t="s">
        <v>3</v>
      </c>
      <c r="C42" s="5" t="s">
        <v>4</v>
      </c>
      <c r="D42" s="26">
        <v>45627</v>
      </c>
      <c r="E42" s="24">
        <v>872.61</v>
      </c>
      <c r="F42" s="9">
        <v>137</v>
      </c>
    </row>
    <row r="43" spans="1:6" ht="14.25">
      <c r="A43" s="15">
        <v>36</v>
      </c>
      <c r="B43" s="23" t="s">
        <v>303</v>
      </c>
      <c r="C43" s="12" t="s">
        <v>111</v>
      </c>
      <c r="D43" s="27">
        <v>41244</v>
      </c>
      <c r="E43" s="25">
        <v>856</v>
      </c>
      <c r="F43" s="28">
        <v>140</v>
      </c>
    </row>
    <row r="44" spans="1:6" ht="14.25">
      <c r="A44" s="6">
        <v>37</v>
      </c>
      <c r="B44" s="22" t="s">
        <v>382</v>
      </c>
      <c r="C44" s="5" t="s">
        <v>383</v>
      </c>
      <c r="D44" s="26">
        <v>44423</v>
      </c>
      <c r="E44" s="24">
        <v>840</v>
      </c>
      <c r="F44" s="9">
        <v>36</v>
      </c>
    </row>
    <row r="45" spans="1:6" ht="14.25">
      <c r="A45" s="15">
        <v>38</v>
      </c>
      <c r="B45" s="23" t="s">
        <v>384</v>
      </c>
      <c r="C45" s="12" t="s">
        <v>250</v>
      </c>
      <c r="D45" s="27">
        <v>51806</v>
      </c>
      <c r="E45" s="25">
        <v>832.64</v>
      </c>
      <c r="F45" s="28">
        <v>49</v>
      </c>
    </row>
    <row r="46" spans="1:6" ht="14.25">
      <c r="A46" s="6">
        <v>39</v>
      </c>
      <c r="B46" s="22" t="s">
        <v>322</v>
      </c>
      <c r="C46" s="5" t="s">
        <v>55</v>
      </c>
      <c r="D46" s="26">
        <v>47818</v>
      </c>
      <c r="E46" s="24">
        <v>808.56</v>
      </c>
      <c r="F46" s="9">
        <v>70</v>
      </c>
    </row>
    <row r="47" spans="1:6" ht="14.25">
      <c r="A47" s="15">
        <v>40</v>
      </c>
      <c r="B47" s="23" t="s">
        <v>385</v>
      </c>
      <c r="C47" s="12" t="s">
        <v>386</v>
      </c>
      <c r="D47" s="27">
        <v>51728</v>
      </c>
      <c r="E47" s="25">
        <v>806</v>
      </c>
      <c r="F47" s="28">
        <v>29</v>
      </c>
    </row>
    <row r="48" spans="1:6" ht="14.25">
      <c r="A48" s="6">
        <v>41</v>
      </c>
      <c r="B48" s="22" t="s">
        <v>387</v>
      </c>
      <c r="C48" s="5" t="s">
        <v>108</v>
      </c>
      <c r="D48" s="26">
        <v>53493</v>
      </c>
      <c r="E48" s="24">
        <v>804.635</v>
      </c>
      <c r="F48" s="9">
        <v>511</v>
      </c>
    </row>
    <row r="49" spans="1:6" ht="14.25">
      <c r="A49" s="15">
        <v>42</v>
      </c>
      <c r="B49" s="23" t="s">
        <v>388</v>
      </c>
      <c r="C49" s="12" t="s">
        <v>389</v>
      </c>
      <c r="D49" s="27">
        <v>49249</v>
      </c>
      <c r="E49" s="25">
        <v>770.46</v>
      </c>
      <c r="F49" s="28">
        <v>64</v>
      </c>
    </row>
    <row r="50" spans="1:6" ht="14.25">
      <c r="A50" s="6">
        <v>43</v>
      </c>
      <c r="B50" s="22" t="s">
        <v>390</v>
      </c>
      <c r="C50" s="5" t="s">
        <v>312</v>
      </c>
      <c r="D50" s="26">
        <v>52505</v>
      </c>
      <c r="E50" s="24">
        <v>770.39</v>
      </c>
      <c r="F50" s="9">
        <v>49</v>
      </c>
    </row>
    <row r="51" spans="1:6" ht="14.25">
      <c r="A51" s="15">
        <v>44</v>
      </c>
      <c r="B51" s="23" t="s">
        <v>339</v>
      </c>
      <c r="C51" s="12" t="s">
        <v>105</v>
      </c>
      <c r="D51" s="27">
        <v>50253</v>
      </c>
      <c r="E51" s="25">
        <v>759.968</v>
      </c>
      <c r="F51" s="28">
        <v>167</v>
      </c>
    </row>
    <row r="52" spans="1:6" ht="14.25">
      <c r="A52" s="6">
        <v>45</v>
      </c>
      <c r="B52" s="22" t="s">
        <v>289</v>
      </c>
      <c r="C52" s="5" t="s">
        <v>111</v>
      </c>
      <c r="D52" s="26">
        <v>41244</v>
      </c>
      <c r="E52" s="24">
        <v>747.54</v>
      </c>
      <c r="F52" s="9">
        <v>146</v>
      </c>
    </row>
    <row r="53" spans="1:6" ht="14.25">
      <c r="A53" s="15">
        <v>46</v>
      </c>
      <c r="B53" s="23" t="s">
        <v>391</v>
      </c>
      <c r="C53" s="12" t="s">
        <v>304</v>
      </c>
      <c r="D53" s="27">
        <v>55746</v>
      </c>
      <c r="E53" s="25">
        <v>746.85</v>
      </c>
      <c r="F53" s="28">
        <v>928</v>
      </c>
    </row>
    <row r="54" spans="1:6" ht="14.25">
      <c r="A54" s="6">
        <v>47</v>
      </c>
      <c r="B54" s="22" t="s">
        <v>338</v>
      </c>
      <c r="C54" s="5" t="s">
        <v>105</v>
      </c>
      <c r="D54" s="26">
        <v>50253</v>
      </c>
      <c r="E54" s="24">
        <v>741.64</v>
      </c>
      <c r="F54" s="9">
        <v>185</v>
      </c>
    </row>
    <row r="55" spans="1:6" ht="14.25">
      <c r="A55" s="15">
        <v>48</v>
      </c>
      <c r="B55" s="23" t="s">
        <v>392</v>
      </c>
      <c r="C55" s="12" t="s">
        <v>332</v>
      </c>
      <c r="D55" s="27">
        <v>42719</v>
      </c>
      <c r="E55" s="25">
        <v>736.245</v>
      </c>
      <c r="F55" s="28">
        <v>95</v>
      </c>
    </row>
    <row r="56" spans="1:6" ht="14.25">
      <c r="A56" s="6">
        <v>49</v>
      </c>
      <c r="B56" s="22" t="s">
        <v>393</v>
      </c>
      <c r="C56" s="5" t="s">
        <v>394</v>
      </c>
      <c r="D56" s="26">
        <v>50679</v>
      </c>
      <c r="E56" s="24">
        <v>730.2</v>
      </c>
      <c r="F56" s="9">
        <v>21</v>
      </c>
    </row>
    <row r="57" spans="1:6" ht="14.25">
      <c r="A57" s="15">
        <v>50</v>
      </c>
      <c r="B57" s="23" t="s">
        <v>395</v>
      </c>
      <c r="C57" s="12" t="s">
        <v>110</v>
      </c>
      <c r="D57" s="27">
        <v>51957</v>
      </c>
      <c r="E57" s="25">
        <v>726.8</v>
      </c>
      <c r="F57" s="28">
        <v>54</v>
      </c>
    </row>
    <row r="58" ht="12.75">
      <c r="F58" s="29"/>
    </row>
    <row r="59" spans="1:6" ht="33.75" customHeight="1">
      <c r="A59" s="141" t="s">
        <v>533</v>
      </c>
      <c r="B59" s="142"/>
      <c r="C59" s="142"/>
      <c r="D59" s="142"/>
      <c r="E59" s="142"/>
      <c r="F59" s="142"/>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5</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
      <c r="A1" s="57" t="s">
        <v>26</v>
      </c>
      <c r="B1" s="58"/>
      <c r="C1" s="58"/>
      <c r="D1" s="58"/>
      <c r="E1" s="58"/>
      <c r="F1" s="58"/>
    </row>
    <row r="3" spans="1:6" ht="15">
      <c r="A3" s="68" t="s">
        <v>355</v>
      </c>
      <c r="B3" s="5"/>
      <c r="C3" s="5"/>
      <c r="D3" s="5"/>
      <c r="E3" s="135" t="s">
        <v>31</v>
      </c>
      <c r="F3" s="136"/>
    </row>
    <row r="4" spans="1:6" ht="14.25">
      <c r="A4" s="72" t="s">
        <v>113</v>
      </c>
      <c r="B4" s="5"/>
      <c r="C4" s="5"/>
      <c r="D4" s="5"/>
      <c r="E4" s="137"/>
      <c r="F4" s="138"/>
    </row>
    <row r="5" spans="1:6" ht="14.25">
      <c r="A5" s="5"/>
      <c r="B5" s="5"/>
      <c r="C5" s="5"/>
      <c r="D5" s="5"/>
      <c r="E5" s="5"/>
      <c r="F5" s="5"/>
    </row>
    <row r="6" spans="1:6" ht="14.25">
      <c r="A6" s="66"/>
      <c r="B6" s="66"/>
      <c r="C6" s="66"/>
      <c r="D6" s="67"/>
      <c r="E6" s="67" t="s">
        <v>48</v>
      </c>
      <c r="F6" s="67" t="s">
        <v>50</v>
      </c>
    </row>
    <row r="7" spans="1:6" ht="15.75">
      <c r="A7" s="67" t="s">
        <v>45</v>
      </c>
      <c r="B7" s="67" t="s">
        <v>56</v>
      </c>
      <c r="C7" s="67" t="s">
        <v>46</v>
      </c>
      <c r="D7" s="67" t="s">
        <v>47</v>
      </c>
      <c r="E7" s="67" t="s">
        <v>49</v>
      </c>
      <c r="F7" s="67" t="s">
        <v>51</v>
      </c>
    </row>
    <row r="8" spans="1:6" ht="14.25">
      <c r="A8" s="6">
        <v>1</v>
      </c>
      <c r="B8" s="22" t="s">
        <v>356</v>
      </c>
      <c r="C8" s="5" t="s">
        <v>114</v>
      </c>
      <c r="D8" s="26">
        <v>49491</v>
      </c>
      <c r="E8" s="24">
        <v>7653.925</v>
      </c>
      <c r="F8" s="9">
        <v>2363</v>
      </c>
    </row>
    <row r="9" spans="1:6" ht="14.25">
      <c r="A9" s="15">
        <v>2</v>
      </c>
      <c r="B9" s="23" t="s">
        <v>398</v>
      </c>
      <c r="C9" s="12" t="s">
        <v>397</v>
      </c>
      <c r="D9" s="27">
        <v>50145</v>
      </c>
      <c r="E9" s="25">
        <v>130.975</v>
      </c>
      <c r="F9" s="28">
        <v>2058</v>
      </c>
    </row>
    <row r="10" spans="1:6" ht="14.25">
      <c r="A10" s="6">
        <v>3</v>
      </c>
      <c r="B10" s="22" t="s">
        <v>282</v>
      </c>
      <c r="C10" s="5" t="s">
        <v>114</v>
      </c>
      <c r="D10" s="26">
        <v>51683</v>
      </c>
      <c r="E10" s="24">
        <v>354.145</v>
      </c>
      <c r="F10" s="9">
        <v>1957</v>
      </c>
    </row>
    <row r="11" spans="1:6" ht="14.25">
      <c r="A11" s="15">
        <v>4</v>
      </c>
      <c r="B11" s="23" t="s">
        <v>399</v>
      </c>
      <c r="C11" s="12" t="s">
        <v>400</v>
      </c>
      <c r="D11" s="27">
        <v>52597</v>
      </c>
      <c r="E11" s="25">
        <v>189.2</v>
      </c>
      <c r="F11" s="28">
        <v>1360</v>
      </c>
    </row>
    <row r="12" spans="1:6" ht="14.25">
      <c r="A12" s="6">
        <v>5</v>
      </c>
      <c r="B12" s="22" t="s">
        <v>401</v>
      </c>
      <c r="C12" s="5" t="s">
        <v>402</v>
      </c>
      <c r="D12" s="26">
        <v>49004</v>
      </c>
      <c r="E12" s="24">
        <v>449.05</v>
      </c>
      <c r="F12" s="9">
        <v>1357</v>
      </c>
    </row>
    <row r="13" spans="1:6" ht="14.25">
      <c r="A13" s="15">
        <v>6</v>
      </c>
      <c r="B13" s="23" t="s">
        <v>403</v>
      </c>
      <c r="C13" s="12" t="s">
        <v>397</v>
      </c>
      <c r="D13" s="27">
        <v>50131</v>
      </c>
      <c r="E13" s="25">
        <v>61.875</v>
      </c>
      <c r="F13" s="28">
        <v>1297</v>
      </c>
    </row>
    <row r="14" spans="1:6" ht="14.25">
      <c r="A14" s="6">
        <v>7</v>
      </c>
      <c r="B14" s="22" t="s">
        <v>404</v>
      </c>
      <c r="C14" s="5" t="s">
        <v>405</v>
      </c>
      <c r="D14" s="26">
        <v>56158</v>
      </c>
      <c r="E14" s="24">
        <v>264.63</v>
      </c>
      <c r="F14" s="9">
        <v>1282</v>
      </c>
    </row>
    <row r="15" spans="1:6" ht="14.25">
      <c r="A15" s="15">
        <v>8</v>
      </c>
      <c r="B15" s="23" t="s">
        <v>406</v>
      </c>
      <c r="C15" s="12" t="s">
        <v>345</v>
      </c>
      <c r="D15" s="27">
        <v>53738</v>
      </c>
      <c r="E15" s="25">
        <v>83.205</v>
      </c>
      <c r="F15" s="28">
        <v>1274</v>
      </c>
    </row>
    <row r="16" spans="1:6" ht="14.25">
      <c r="A16" s="6">
        <v>9</v>
      </c>
      <c r="B16" s="22" t="s">
        <v>407</v>
      </c>
      <c r="C16" s="5" t="s">
        <v>122</v>
      </c>
      <c r="D16" s="26">
        <v>52048</v>
      </c>
      <c r="E16" s="24">
        <v>368.545</v>
      </c>
      <c r="F16" s="9">
        <v>1266</v>
      </c>
    </row>
    <row r="17" spans="1:6" ht="14.25">
      <c r="A17" s="15">
        <v>10</v>
      </c>
      <c r="B17" s="23" t="s">
        <v>408</v>
      </c>
      <c r="C17" s="12" t="s">
        <v>458</v>
      </c>
      <c r="D17" s="27">
        <v>54954</v>
      </c>
      <c r="E17" s="25">
        <v>255.355</v>
      </c>
      <c r="F17" s="28">
        <v>1146</v>
      </c>
    </row>
    <row r="18" spans="1:6" ht="14.25">
      <c r="A18" s="6">
        <v>11</v>
      </c>
      <c r="B18" s="22" t="s">
        <v>409</v>
      </c>
      <c r="C18" s="5" t="s">
        <v>410</v>
      </c>
      <c r="D18" s="26">
        <v>51881</v>
      </c>
      <c r="E18" s="24">
        <v>268.19</v>
      </c>
      <c r="F18" s="9">
        <v>1146</v>
      </c>
    </row>
    <row r="19" spans="1:6" ht="14.25">
      <c r="A19" s="15">
        <v>12</v>
      </c>
      <c r="B19" s="23" t="s">
        <v>411</v>
      </c>
      <c r="C19" s="12" t="s">
        <v>110</v>
      </c>
      <c r="D19" s="27">
        <v>50830</v>
      </c>
      <c r="E19" s="25">
        <v>254.575</v>
      </c>
      <c r="F19" s="28">
        <v>1144</v>
      </c>
    </row>
    <row r="20" spans="1:6" ht="14.25">
      <c r="A20" s="6">
        <v>13</v>
      </c>
      <c r="B20" s="22" t="s">
        <v>412</v>
      </c>
      <c r="C20" s="5" t="s">
        <v>397</v>
      </c>
      <c r="D20" s="26">
        <v>48410</v>
      </c>
      <c r="E20" s="24">
        <v>65.85</v>
      </c>
      <c r="F20" s="9">
        <v>1128</v>
      </c>
    </row>
    <row r="21" spans="1:6" ht="14.25">
      <c r="A21" s="15">
        <v>14</v>
      </c>
      <c r="B21" s="23" t="s">
        <v>413</v>
      </c>
      <c r="C21" s="12" t="s">
        <v>337</v>
      </c>
      <c r="D21" s="27">
        <v>52201</v>
      </c>
      <c r="E21" s="25">
        <v>238.05</v>
      </c>
      <c r="F21" s="28">
        <v>1116</v>
      </c>
    </row>
    <row r="22" spans="1:6" ht="14.25">
      <c r="A22" s="6">
        <v>15</v>
      </c>
      <c r="B22" s="22" t="s">
        <v>414</v>
      </c>
      <c r="C22" s="5" t="s">
        <v>110</v>
      </c>
      <c r="D22" s="26">
        <v>49004</v>
      </c>
      <c r="E22" s="24">
        <v>182.355</v>
      </c>
      <c r="F22" s="9">
        <v>1096</v>
      </c>
    </row>
    <row r="23" spans="1:6" ht="14.25">
      <c r="A23" s="15">
        <v>16</v>
      </c>
      <c r="B23" s="23" t="s">
        <v>415</v>
      </c>
      <c r="C23" s="12" t="s">
        <v>416</v>
      </c>
      <c r="D23" s="27">
        <v>52140</v>
      </c>
      <c r="E23" s="25">
        <v>235.435</v>
      </c>
      <c r="F23" s="28">
        <v>1039</v>
      </c>
    </row>
    <row r="24" spans="1:6" ht="14.25">
      <c r="A24" s="6">
        <v>17</v>
      </c>
      <c r="B24" s="22" t="s">
        <v>417</v>
      </c>
      <c r="C24" s="5" t="s">
        <v>459</v>
      </c>
      <c r="D24" s="26">
        <v>48396</v>
      </c>
      <c r="E24" s="24">
        <v>38.5</v>
      </c>
      <c r="F24" s="9">
        <v>1034</v>
      </c>
    </row>
    <row r="25" spans="1:6" ht="14.25">
      <c r="A25" s="15">
        <v>18</v>
      </c>
      <c r="B25" s="23" t="s">
        <v>418</v>
      </c>
      <c r="C25" s="12" t="s">
        <v>419</v>
      </c>
      <c r="D25" s="27">
        <v>49522</v>
      </c>
      <c r="E25" s="25">
        <v>82.02</v>
      </c>
      <c r="F25" s="28">
        <v>1031</v>
      </c>
    </row>
    <row r="26" spans="1:6" ht="14.25">
      <c r="A26" s="6">
        <v>19</v>
      </c>
      <c r="B26" s="22" t="s">
        <v>420</v>
      </c>
      <c r="C26" s="5" t="s">
        <v>397</v>
      </c>
      <c r="D26" s="26">
        <v>50236</v>
      </c>
      <c r="E26" s="24">
        <v>148.39</v>
      </c>
      <c r="F26" s="9">
        <v>1028</v>
      </c>
    </row>
    <row r="27" spans="1:6" ht="14.25">
      <c r="A27" s="15">
        <v>20</v>
      </c>
      <c r="B27" s="23" t="s">
        <v>106</v>
      </c>
      <c r="C27" s="12" t="s">
        <v>107</v>
      </c>
      <c r="D27" s="27">
        <v>48731</v>
      </c>
      <c r="E27" s="25">
        <v>420.093</v>
      </c>
      <c r="F27" s="28">
        <v>1028</v>
      </c>
    </row>
    <row r="28" spans="1:6" ht="14.25">
      <c r="A28" s="6">
        <v>21</v>
      </c>
      <c r="B28" s="22" t="s">
        <v>308</v>
      </c>
      <c r="C28" s="5" t="s">
        <v>295</v>
      </c>
      <c r="D28" s="26">
        <v>50406</v>
      </c>
      <c r="E28" s="24">
        <v>178.825</v>
      </c>
      <c r="F28" s="9">
        <v>1000</v>
      </c>
    </row>
    <row r="29" spans="1:6" ht="14.25">
      <c r="A29" s="15">
        <v>22</v>
      </c>
      <c r="B29" s="23" t="s">
        <v>421</v>
      </c>
      <c r="C29" s="12" t="s">
        <v>460</v>
      </c>
      <c r="D29" s="27">
        <v>52048</v>
      </c>
      <c r="E29" s="25">
        <v>122.31</v>
      </c>
      <c r="F29" s="28">
        <v>969</v>
      </c>
    </row>
    <row r="30" spans="1:6" ht="14.25">
      <c r="A30" s="6">
        <v>23</v>
      </c>
      <c r="B30" s="22" t="s">
        <v>422</v>
      </c>
      <c r="C30" s="5" t="s">
        <v>423</v>
      </c>
      <c r="D30" s="26">
        <v>49263</v>
      </c>
      <c r="E30" s="24">
        <v>177.065</v>
      </c>
      <c r="F30" s="9">
        <v>966</v>
      </c>
    </row>
    <row r="31" spans="1:6" ht="14.25">
      <c r="A31" s="15">
        <v>24</v>
      </c>
      <c r="B31" s="23" t="s">
        <v>336</v>
      </c>
      <c r="C31" s="12" t="s">
        <v>307</v>
      </c>
      <c r="D31" s="27">
        <v>50571</v>
      </c>
      <c r="E31" s="25">
        <v>370.065</v>
      </c>
      <c r="F31" s="28">
        <v>964</v>
      </c>
    </row>
    <row r="32" spans="1:6" ht="14.25">
      <c r="A32" s="6">
        <v>25</v>
      </c>
      <c r="B32" s="22" t="s">
        <v>424</v>
      </c>
      <c r="C32" s="5" t="s">
        <v>110</v>
      </c>
      <c r="D32" s="26">
        <v>48639</v>
      </c>
      <c r="E32" s="24">
        <v>170.31</v>
      </c>
      <c r="F32" s="9">
        <v>963</v>
      </c>
    </row>
    <row r="33" spans="1:6" ht="14.25">
      <c r="A33" s="15">
        <v>26</v>
      </c>
      <c r="B33" s="23" t="s">
        <v>425</v>
      </c>
      <c r="C33" s="12" t="s">
        <v>426</v>
      </c>
      <c r="D33" s="27">
        <v>52597</v>
      </c>
      <c r="E33" s="25">
        <v>148.83</v>
      </c>
      <c r="F33" s="28">
        <v>943</v>
      </c>
    </row>
    <row r="34" spans="1:6" ht="14.25">
      <c r="A34" s="6">
        <v>27</v>
      </c>
      <c r="B34" s="22" t="s">
        <v>391</v>
      </c>
      <c r="C34" s="5" t="s">
        <v>304</v>
      </c>
      <c r="D34" s="26">
        <v>55746</v>
      </c>
      <c r="E34" s="24">
        <v>746.85</v>
      </c>
      <c r="F34" s="9">
        <v>928</v>
      </c>
    </row>
    <row r="35" spans="1:6" ht="14.25">
      <c r="A35" s="15">
        <v>28</v>
      </c>
      <c r="B35" s="23" t="s">
        <v>427</v>
      </c>
      <c r="C35" s="12" t="s">
        <v>428</v>
      </c>
      <c r="D35" s="27">
        <v>52201</v>
      </c>
      <c r="E35" s="25">
        <v>155.295</v>
      </c>
      <c r="F35" s="28">
        <v>920</v>
      </c>
    </row>
    <row r="36" spans="1:6" ht="14.25">
      <c r="A36" s="6">
        <v>29</v>
      </c>
      <c r="B36" s="22" t="s">
        <v>429</v>
      </c>
      <c r="C36" s="5" t="s">
        <v>459</v>
      </c>
      <c r="D36" s="26">
        <v>50587</v>
      </c>
      <c r="E36" s="24">
        <v>34.503</v>
      </c>
      <c r="F36" s="9">
        <v>885</v>
      </c>
    </row>
    <row r="37" spans="1:6" ht="14.25">
      <c r="A37" s="15">
        <v>30</v>
      </c>
      <c r="B37" s="23" t="s">
        <v>430</v>
      </c>
      <c r="C37" s="12" t="s">
        <v>347</v>
      </c>
      <c r="D37" s="27">
        <v>51636</v>
      </c>
      <c r="E37" s="25">
        <v>96.915</v>
      </c>
      <c r="F37" s="28">
        <v>862</v>
      </c>
    </row>
    <row r="38" spans="1:6" ht="14.25">
      <c r="A38" s="6">
        <v>31</v>
      </c>
      <c r="B38" s="22" t="s">
        <v>431</v>
      </c>
      <c r="C38" s="5" t="s">
        <v>432</v>
      </c>
      <c r="D38" s="26">
        <v>50710</v>
      </c>
      <c r="E38" s="24">
        <v>14.815</v>
      </c>
      <c r="F38" s="9">
        <v>858</v>
      </c>
    </row>
    <row r="39" spans="1:6" ht="14.25">
      <c r="A39" s="15">
        <v>32</v>
      </c>
      <c r="B39" s="23" t="s">
        <v>433</v>
      </c>
      <c r="C39" s="12" t="s">
        <v>337</v>
      </c>
      <c r="D39" s="27">
        <v>52201</v>
      </c>
      <c r="E39" s="25">
        <v>99.6</v>
      </c>
      <c r="F39" s="28">
        <v>837</v>
      </c>
    </row>
    <row r="40" spans="1:6" ht="14.25">
      <c r="A40" s="6">
        <v>33</v>
      </c>
      <c r="B40" s="22" t="s">
        <v>335</v>
      </c>
      <c r="C40" s="5" t="s">
        <v>105</v>
      </c>
      <c r="D40" s="26">
        <v>52079</v>
      </c>
      <c r="E40" s="24">
        <v>632.175</v>
      </c>
      <c r="F40" s="9">
        <v>818</v>
      </c>
    </row>
    <row r="41" spans="1:6" ht="14.25">
      <c r="A41" s="15">
        <v>34</v>
      </c>
      <c r="B41" s="23" t="s">
        <v>434</v>
      </c>
      <c r="C41" s="12" t="s">
        <v>426</v>
      </c>
      <c r="D41" s="27">
        <v>47484</v>
      </c>
      <c r="E41" s="25">
        <v>128.065</v>
      </c>
      <c r="F41" s="28">
        <v>812</v>
      </c>
    </row>
    <row r="42" spans="1:6" ht="14.25">
      <c r="A42" s="6">
        <v>35</v>
      </c>
      <c r="B42" s="22" t="s">
        <v>435</v>
      </c>
      <c r="C42" s="5" t="s">
        <v>252</v>
      </c>
      <c r="D42" s="26">
        <v>52185</v>
      </c>
      <c r="E42" s="24">
        <v>94.76</v>
      </c>
      <c r="F42" s="9">
        <v>806</v>
      </c>
    </row>
    <row r="43" spans="1:6" ht="14.25">
      <c r="A43" s="15">
        <v>36</v>
      </c>
      <c r="B43" s="23" t="s">
        <v>436</v>
      </c>
      <c r="C43" s="12" t="s">
        <v>114</v>
      </c>
      <c r="D43" s="27">
        <v>50222</v>
      </c>
      <c r="E43" s="25">
        <v>100.005</v>
      </c>
      <c r="F43" s="28">
        <v>802</v>
      </c>
    </row>
    <row r="44" spans="1:6" ht="14.25">
      <c r="A44" s="6">
        <v>37</v>
      </c>
      <c r="B44" s="22" t="s">
        <v>437</v>
      </c>
      <c r="C44" s="5" t="s">
        <v>438</v>
      </c>
      <c r="D44" s="26">
        <v>51471</v>
      </c>
      <c r="E44" s="24">
        <v>42.82</v>
      </c>
      <c r="F44" s="9">
        <v>802</v>
      </c>
    </row>
    <row r="45" spans="1:6" ht="14.25">
      <c r="A45" s="15">
        <v>38</v>
      </c>
      <c r="B45" s="23" t="s">
        <v>439</v>
      </c>
      <c r="C45" s="12" t="s">
        <v>440</v>
      </c>
      <c r="D45" s="27">
        <v>50557</v>
      </c>
      <c r="E45" s="25">
        <v>36.67</v>
      </c>
      <c r="F45" s="28">
        <v>796</v>
      </c>
    </row>
    <row r="46" spans="1:6" ht="14.25">
      <c r="A46" s="6">
        <v>39</v>
      </c>
      <c r="B46" s="22" t="s">
        <v>441</v>
      </c>
      <c r="C46" s="5" t="s">
        <v>442</v>
      </c>
      <c r="D46" s="26">
        <v>52232</v>
      </c>
      <c r="E46" s="24">
        <v>90.625</v>
      </c>
      <c r="F46" s="9">
        <v>791</v>
      </c>
    </row>
    <row r="47" spans="1:6" ht="14.25">
      <c r="A47" s="15">
        <v>40</v>
      </c>
      <c r="B47" s="23" t="s">
        <v>443</v>
      </c>
      <c r="C47" s="12" t="s">
        <v>461</v>
      </c>
      <c r="D47" s="27">
        <v>53874</v>
      </c>
      <c r="E47" s="25">
        <v>163.135</v>
      </c>
      <c r="F47" s="28">
        <v>763</v>
      </c>
    </row>
    <row r="48" spans="1:6" ht="14.25">
      <c r="A48" s="6">
        <v>41</v>
      </c>
      <c r="B48" s="22" t="s">
        <v>104</v>
      </c>
      <c r="C48" s="5" t="s">
        <v>105</v>
      </c>
      <c r="D48" s="26">
        <v>51714</v>
      </c>
      <c r="E48" s="24">
        <v>258.89</v>
      </c>
      <c r="F48" s="9">
        <v>763</v>
      </c>
    </row>
    <row r="49" spans="1:6" ht="14.25">
      <c r="A49" s="15">
        <v>42</v>
      </c>
      <c r="B49" s="23" t="s">
        <v>444</v>
      </c>
      <c r="C49" s="12" t="s">
        <v>445</v>
      </c>
      <c r="D49" s="27">
        <v>44013</v>
      </c>
      <c r="E49" s="25">
        <v>251.97</v>
      </c>
      <c r="F49" s="28">
        <v>760</v>
      </c>
    </row>
    <row r="50" spans="1:6" ht="14.25">
      <c r="A50" s="6">
        <v>43</v>
      </c>
      <c r="B50" s="22" t="s">
        <v>115</v>
      </c>
      <c r="C50" s="5" t="s">
        <v>116</v>
      </c>
      <c r="D50" s="26">
        <v>50192</v>
      </c>
      <c r="E50" s="24">
        <v>90.475</v>
      </c>
      <c r="F50" s="9">
        <v>743</v>
      </c>
    </row>
    <row r="51" spans="1:6" ht="14.25">
      <c r="A51" s="15">
        <v>44</v>
      </c>
      <c r="B51" s="23" t="s">
        <v>446</v>
      </c>
      <c r="C51" s="12" t="s">
        <v>105</v>
      </c>
      <c r="D51" s="27">
        <v>50253</v>
      </c>
      <c r="E51" s="25">
        <v>360.46</v>
      </c>
      <c r="F51" s="28">
        <v>737</v>
      </c>
    </row>
    <row r="52" spans="1:6" ht="14.25">
      <c r="A52" s="6">
        <v>45</v>
      </c>
      <c r="B52" s="22" t="s">
        <v>447</v>
      </c>
      <c r="C52" s="5" t="s">
        <v>448</v>
      </c>
      <c r="D52" s="26">
        <v>53874</v>
      </c>
      <c r="E52" s="24">
        <v>78.17</v>
      </c>
      <c r="F52" s="9">
        <v>730</v>
      </c>
    </row>
    <row r="53" spans="1:6" ht="14.25">
      <c r="A53" s="15">
        <v>46</v>
      </c>
      <c r="B53" s="23" t="s">
        <v>449</v>
      </c>
      <c r="C53" s="12" t="s">
        <v>450</v>
      </c>
      <c r="D53" s="27">
        <v>53646</v>
      </c>
      <c r="E53" s="25">
        <v>212.575</v>
      </c>
      <c r="F53" s="28">
        <v>729</v>
      </c>
    </row>
    <row r="54" spans="1:6" ht="14.25">
      <c r="A54" s="6">
        <v>47</v>
      </c>
      <c r="B54" s="22" t="s">
        <v>451</v>
      </c>
      <c r="C54" s="5" t="s">
        <v>452</v>
      </c>
      <c r="D54" s="26">
        <v>52124</v>
      </c>
      <c r="E54" s="24">
        <v>133.455</v>
      </c>
      <c r="F54" s="9">
        <v>726</v>
      </c>
    </row>
    <row r="55" spans="1:6" ht="14.25">
      <c r="A55" s="15">
        <v>48</v>
      </c>
      <c r="B55" s="23" t="s">
        <v>453</v>
      </c>
      <c r="C55" s="12" t="s">
        <v>127</v>
      </c>
      <c r="D55" s="27">
        <v>52383</v>
      </c>
      <c r="E55" s="25">
        <v>114.5</v>
      </c>
      <c r="F55" s="28">
        <v>722</v>
      </c>
    </row>
    <row r="56" spans="1:6" ht="14.25">
      <c r="A56" s="6">
        <v>49</v>
      </c>
      <c r="B56" s="22" t="s">
        <v>454</v>
      </c>
      <c r="C56" s="5" t="s">
        <v>455</v>
      </c>
      <c r="D56" s="26">
        <v>50253</v>
      </c>
      <c r="E56" s="24">
        <v>80.38</v>
      </c>
      <c r="F56" s="9">
        <v>717</v>
      </c>
    </row>
    <row r="57" spans="1:6" ht="14.25">
      <c r="A57" s="15">
        <v>50</v>
      </c>
      <c r="B57" s="23" t="s">
        <v>456</v>
      </c>
      <c r="C57" s="12" t="s">
        <v>457</v>
      </c>
      <c r="D57" s="27">
        <v>52001</v>
      </c>
      <c r="E57" s="25">
        <v>63.475</v>
      </c>
      <c r="F57" s="28">
        <v>700</v>
      </c>
    </row>
    <row r="58" spans="3:6" ht="12.75">
      <c r="C58" s="106"/>
      <c r="F58" s="29"/>
    </row>
    <row r="59" spans="1:6" ht="33.75" customHeight="1">
      <c r="A59" s="141" t="s">
        <v>533</v>
      </c>
      <c r="B59" s="142"/>
      <c r="C59" s="142"/>
      <c r="D59" s="142"/>
      <c r="E59" s="142"/>
      <c r="F59" s="142"/>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60"/>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3.28125" style="0" customWidth="1"/>
    <col min="4" max="4" width="10.7109375" style="0" bestFit="1" customWidth="1"/>
    <col min="5" max="5" width="11.421875" style="0" bestFit="1" customWidth="1"/>
    <col min="6" max="6" width="11.00390625" style="0" bestFit="1" customWidth="1"/>
  </cols>
  <sheetData>
    <row r="1" spans="1:6" ht="15">
      <c r="A1" s="57" t="s">
        <v>26</v>
      </c>
      <c r="B1" s="58"/>
      <c r="C1" s="58"/>
      <c r="D1" s="58"/>
      <c r="E1" s="58"/>
      <c r="F1" s="58"/>
    </row>
    <row r="3" spans="1:6" ht="17.25">
      <c r="A3" s="68" t="s">
        <v>495</v>
      </c>
      <c r="B3" s="5"/>
      <c r="C3" s="5"/>
      <c r="D3" s="5"/>
      <c r="E3" s="135" t="s">
        <v>31</v>
      </c>
      <c r="F3" s="136"/>
    </row>
    <row r="4" spans="1:6" ht="14.25">
      <c r="A4" s="72" t="s">
        <v>44</v>
      </c>
      <c r="B4" s="5"/>
      <c r="C4" s="5"/>
      <c r="D4" s="5"/>
      <c r="E4" s="137"/>
      <c r="F4" s="138"/>
    </row>
    <row r="5" spans="1:6" ht="14.25">
      <c r="A5" s="5"/>
      <c r="B5" s="5"/>
      <c r="C5" s="5"/>
      <c r="D5" s="5"/>
      <c r="E5" s="5"/>
      <c r="F5" s="5"/>
    </row>
    <row r="6" spans="1:6" ht="14.25">
      <c r="A6" s="66"/>
      <c r="B6" s="66"/>
      <c r="C6" s="66"/>
      <c r="D6" s="67"/>
      <c r="E6" s="67" t="s">
        <v>48</v>
      </c>
      <c r="F6" s="67" t="s">
        <v>50</v>
      </c>
    </row>
    <row r="7" spans="1:6" ht="15.75">
      <c r="A7" s="67" t="s">
        <v>45</v>
      </c>
      <c r="B7" s="67" t="s">
        <v>117</v>
      </c>
      <c r="C7" s="67" t="s">
        <v>46</v>
      </c>
      <c r="D7" s="67" t="s">
        <v>47</v>
      </c>
      <c r="E7" s="67" t="s">
        <v>49</v>
      </c>
      <c r="F7" s="67" t="s">
        <v>51</v>
      </c>
    </row>
    <row r="8" spans="1:6" ht="14.25">
      <c r="A8" s="6">
        <v>1</v>
      </c>
      <c r="B8" s="22" t="s">
        <v>356</v>
      </c>
      <c r="C8" s="5" t="s">
        <v>114</v>
      </c>
      <c r="D8" s="26">
        <v>49491</v>
      </c>
      <c r="E8" s="24">
        <v>7653.925</v>
      </c>
      <c r="F8" s="9">
        <v>2363</v>
      </c>
    </row>
    <row r="9" spans="1:6" ht="14.25">
      <c r="A9" s="15">
        <v>2</v>
      </c>
      <c r="B9" s="23" t="s">
        <v>368</v>
      </c>
      <c r="C9" s="12" t="s">
        <v>369</v>
      </c>
      <c r="D9" s="27">
        <v>43586</v>
      </c>
      <c r="E9" s="25">
        <v>1073.325</v>
      </c>
      <c r="F9" s="28">
        <v>557</v>
      </c>
    </row>
    <row r="10" spans="1:6" ht="14.25">
      <c r="A10" s="6">
        <v>3</v>
      </c>
      <c r="B10" s="22" t="s">
        <v>373</v>
      </c>
      <c r="C10" s="5" t="s">
        <v>109</v>
      </c>
      <c r="D10" s="26">
        <v>52536</v>
      </c>
      <c r="E10" s="24">
        <v>1018.515</v>
      </c>
      <c r="F10" s="9">
        <v>395</v>
      </c>
    </row>
    <row r="11" spans="1:6" ht="14.25">
      <c r="A11" s="15">
        <v>4</v>
      </c>
      <c r="B11" s="23" t="s">
        <v>376</v>
      </c>
      <c r="C11" s="12" t="s">
        <v>377</v>
      </c>
      <c r="D11" s="27">
        <v>52597</v>
      </c>
      <c r="E11" s="25">
        <v>991.97</v>
      </c>
      <c r="F11" s="28">
        <v>151</v>
      </c>
    </row>
    <row r="12" spans="1:6" ht="14.25">
      <c r="A12" s="6">
        <v>5</v>
      </c>
      <c r="B12" s="22" t="s">
        <v>379</v>
      </c>
      <c r="C12" s="5" t="s">
        <v>397</v>
      </c>
      <c r="D12" s="26">
        <v>53540</v>
      </c>
      <c r="E12" s="24">
        <v>922.125</v>
      </c>
      <c r="F12" s="9">
        <v>224</v>
      </c>
    </row>
    <row r="13" spans="1:6" ht="14.25">
      <c r="A13" s="15">
        <v>6</v>
      </c>
      <c r="B13" s="23" t="s">
        <v>387</v>
      </c>
      <c r="C13" s="12" t="s">
        <v>108</v>
      </c>
      <c r="D13" s="27">
        <v>53493</v>
      </c>
      <c r="E13" s="25">
        <v>804.635</v>
      </c>
      <c r="F13" s="28">
        <v>511</v>
      </c>
    </row>
    <row r="14" spans="1:6" ht="14.25">
      <c r="A14" s="6">
        <v>7</v>
      </c>
      <c r="B14" s="22" t="s">
        <v>339</v>
      </c>
      <c r="C14" s="5" t="s">
        <v>105</v>
      </c>
      <c r="D14" s="26">
        <v>50253</v>
      </c>
      <c r="E14" s="24">
        <v>759.968</v>
      </c>
      <c r="F14" s="9">
        <v>167</v>
      </c>
    </row>
    <row r="15" spans="1:6" ht="14.25">
      <c r="A15" s="15">
        <v>8</v>
      </c>
      <c r="B15" s="23" t="s">
        <v>391</v>
      </c>
      <c r="C15" s="12" t="s">
        <v>304</v>
      </c>
      <c r="D15" s="27">
        <v>55746</v>
      </c>
      <c r="E15" s="25">
        <v>746.85</v>
      </c>
      <c r="F15" s="28">
        <v>928</v>
      </c>
    </row>
    <row r="16" spans="1:6" ht="14.25">
      <c r="A16" s="6">
        <v>9</v>
      </c>
      <c r="B16" s="22" t="s">
        <v>338</v>
      </c>
      <c r="C16" s="5" t="s">
        <v>105</v>
      </c>
      <c r="D16" s="26">
        <v>50253</v>
      </c>
      <c r="E16" s="24">
        <v>741.64</v>
      </c>
      <c r="F16" s="9">
        <v>185</v>
      </c>
    </row>
    <row r="17" spans="1:6" ht="14.25">
      <c r="A17" s="15">
        <v>10</v>
      </c>
      <c r="B17" s="23" t="s">
        <v>392</v>
      </c>
      <c r="C17" s="12" t="s">
        <v>332</v>
      </c>
      <c r="D17" s="27">
        <v>42719</v>
      </c>
      <c r="E17" s="25">
        <v>736.245</v>
      </c>
      <c r="F17" s="28">
        <v>95</v>
      </c>
    </row>
    <row r="18" spans="1:6" ht="14.25">
      <c r="A18" s="6">
        <v>11</v>
      </c>
      <c r="B18" s="22" t="s">
        <v>462</v>
      </c>
      <c r="C18" s="5" t="s">
        <v>397</v>
      </c>
      <c r="D18" s="26">
        <v>53540</v>
      </c>
      <c r="E18" s="24">
        <v>675.9</v>
      </c>
      <c r="F18" s="9">
        <v>245</v>
      </c>
    </row>
    <row r="19" spans="1:6" ht="14.25">
      <c r="A19" s="15">
        <v>12</v>
      </c>
      <c r="B19" s="23" t="s">
        <v>335</v>
      </c>
      <c r="C19" s="12" t="s">
        <v>105</v>
      </c>
      <c r="D19" s="27">
        <v>52079</v>
      </c>
      <c r="E19" s="25">
        <v>632.175</v>
      </c>
      <c r="F19" s="28">
        <v>818</v>
      </c>
    </row>
    <row r="20" spans="1:6" ht="14.25">
      <c r="A20" s="6">
        <v>13</v>
      </c>
      <c r="B20" s="22" t="s">
        <v>463</v>
      </c>
      <c r="C20" s="5" t="s">
        <v>293</v>
      </c>
      <c r="D20" s="26">
        <v>47635</v>
      </c>
      <c r="E20" s="24">
        <v>614.55</v>
      </c>
      <c r="F20" s="9">
        <v>210</v>
      </c>
    </row>
    <row r="21" spans="1:6" ht="14.25">
      <c r="A21" s="15">
        <v>14</v>
      </c>
      <c r="B21" s="23" t="s">
        <v>464</v>
      </c>
      <c r="C21" s="12" t="s">
        <v>108</v>
      </c>
      <c r="D21" s="27">
        <v>53858</v>
      </c>
      <c r="E21" s="25">
        <v>612.08</v>
      </c>
      <c r="F21" s="28">
        <v>217</v>
      </c>
    </row>
    <row r="22" spans="1:6" ht="14.25">
      <c r="A22" s="6">
        <v>15</v>
      </c>
      <c r="B22" s="22" t="s">
        <v>465</v>
      </c>
      <c r="C22" s="5" t="s">
        <v>107</v>
      </c>
      <c r="D22" s="26">
        <v>50802</v>
      </c>
      <c r="E22" s="24">
        <v>555.745</v>
      </c>
      <c r="F22" s="9">
        <v>276</v>
      </c>
    </row>
    <row r="23" spans="1:6" ht="14.25">
      <c r="A23" s="15">
        <v>16</v>
      </c>
      <c r="B23" s="23" t="s">
        <v>466</v>
      </c>
      <c r="C23" s="12" t="s">
        <v>1</v>
      </c>
      <c r="D23" s="27">
        <v>51683</v>
      </c>
      <c r="E23" s="25">
        <v>520.81</v>
      </c>
      <c r="F23" s="28">
        <v>163</v>
      </c>
    </row>
    <row r="24" spans="1:6" ht="14.25">
      <c r="A24" s="6">
        <v>17</v>
      </c>
      <c r="B24" s="22" t="s">
        <v>467</v>
      </c>
      <c r="C24" s="5" t="s">
        <v>109</v>
      </c>
      <c r="D24" s="26">
        <v>52566</v>
      </c>
      <c r="E24" s="24">
        <v>519.325</v>
      </c>
      <c r="F24" s="9">
        <v>669</v>
      </c>
    </row>
    <row r="25" spans="1:6" ht="14.25">
      <c r="A25" s="15">
        <v>18</v>
      </c>
      <c r="B25" s="23" t="s">
        <v>468</v>
      </c>
      <c r="C25" s="12" t="s">
        <v>293</v>
      </c>
      <c r="D25" s="27">
        <v>53844</v>
      </c>
      <c r="E25" s="25">
        <v>461.27</v>
      </c>
      <c r="F25" s="28">
        <v>317</v>
      </c>
    </row>
    <row r="26" spans="1:6" ht="14.25">
      <c r="A26" s="6">
        <v>19</v>
      </c>
      <c r="B26" s="22" t="s">
        <v>401</v>
      </c>
      <c r="C26" s="5" t="s">
        <v>402</v>
      </c>
      <c r="D26" s="26">
        <v>49004</v>
      </c>
      <c r="E26" s="24">
        <v>449.05</v>
      </c>
      <c r="F26" s="9">
        <v>1357</v>
      </c>
    </row>
    <row r="27" spans="1:6" ht="14.25">
      <c r="A27" s="15">
        <v>20</v>
      </c>
      <c r="B27" s="23" t="s">
        <v>469</v>
      </c>
      <c r="C27" s="12" t="s">
        <v>470</v>
      </c>
      <c r="D27" s="27">
        <v>48731</v>
      </c>
      <c r="E27" s="25">
        <v>448.17</v>
      </c>
      <c r="F27" s="28">
        <v>185</v>
      </c>
    </row>
    <row r="28" spans="1:6" ht="14.25">
      <c r="A28" s="6">
        <v>21</v>
      </c>
      <c r="B28" s="22" t="s">
        <v>112</v>
      </c>
      <c r="C28" s="5" t="s">
        <v>105</v>
      </c>
      <c r="D28" s="26">
        <v>50618</v>
      </c>
      <c r="E28" s="24">
        <v>446.97</v>
      </c>
      <c r="F28" s="9">
        <v>125</v>
      </c>
    </row>
    <row r="29" spans="1:6" ht="14.25">
      <c r="A29" s="15">
        <v>22</v>
      </c>
      <c r="B29" s="23" t="s">
        <v>106</v>
      </c>
      <c r="C29" s="12" t="s">
        <v>107</v>
      </c>
      <c r="D29" s="27">
        <v>48731</v>
      </c>
      <c r="E29" s="25">
        <v>420.093</v>
      </c>
      <c r="F29" s="28">
        <v>1028</v>
      </c>
    </row>
    <row r="30" spans="1:6" ht="14.25">
      <c r="A30" s="6">
        <v>23</v>
      </c>
      <c r="B30" s="22" t="s">
        <v>471</v>
      </c>
      <c r="C30" s="5" t="s">
        <v>371</v>
      </c>
      <c r="D30" s="26">
        <v>52902</v>
      </c>
      <c r="E30" s="24">
        <v>413.15</v>
      </c>
      <c r="F30" s="9">
        <v>51</v>
      </c>
    </row>
    <row r="31" spans="1:6" ht="14.25">
      <c r="A31" s="15">
        <v>24</v>
      </c>
      <c r="B31" s="23" t="s">
        <v>306</v>
      </c>
      <c r="C31" s="12" t="s">
        <v>307</v>
      </c>
      <c r="D31" s="27">
        <v>52032</v>
      </c>
      <c r="E31" s="25">
        <v>402.565</v>
      </c>
      <c r="F31" s="28">
        <v>676</v>
      </c>
    </row>
    <row r="32" spans="1:6" ht="14.25">
      <c r="A32" s="6">
        <v>25</v>
      </c>
      <c r="B32" s="22" t="s">
        <v>297</v>
      </c>
      <c r="C32" s="5" t="s">
        <v>283</v>
      </c>
      <c r="D32" s="26">
        <v>43313</v>
      </c>
      <c r="E32" s="24">
        <v>398.51</v>
      </c>
      <c r="F32" s="9">
        <v>78</v>
      </c>
    </row>
    <row r="33" spans="1:6" ht="14.25">
      <c r="A33" s="15">
        <v>26</v>
      </c>
      <c r="B33" s="23" t="s">
        <v>472</v>
      </c>
      <c r="C33" s="12" t="s">
        <v>473</v>
      </c>
      <c r="D33" s="27">
        <v>52413</v>
      </c>
      <c r="E33" s="25">
        <v>392.645</v>
      </c>
      <c r="F33" s="28">
        <v>116</v>
      </c>
    </row>
    <row r="34" spans="1:6" ht="14.25">
      <c r="A34" s="6">
        <v>27</v>
      </c>
      <c r="B34" s="22" t="s">
        <v>474</v>
      </c>
      <c r="C34" s="5" t="s">
        <v>283</v>
      </c>
      <c r="D34" s="26">
        <v>42491</v>
      </c>
      <c r="E34" s="24">
        <v>378.755</v>
      </c>
      <c r="F34" s="9">
        <v>376</v>
      </c>
    </row>
    <row r="35" spans="1:6" ht="14.25">
      <c r="A35" s="15">
        <v>28</v>
      </c>
      <c r="B35" s="23" t="s">
        <v>475</v>
      </c>
      <c r="C35" s="12" t="s">
        <v>493</v>
      </c>
      <c r="D35" s="27">
        <v>46371</v>
      </c>
      <c r="E35" s="25">
        <v>376.47</v>
      </c>
      <c r="F35" s="28">
        <v>264</v>
      </c>
    </row>
    <row r="36" spans="1:6" ht="14.25">
      <c r="A36" s="6">
        <v>29</v>
      </c>
      <c r="B36" s="22" t="s">
        <v>476</v>
      </c>
      <c r="C36" s="5" t="s">
        <v>105</v>
      </c>
      <c r="D36" s="26">
        <v>50618</v>
      </c>
      <c r="E36" s="24">
        <v>375.16</v>
      </c>
      <c r="F36" s="9">
        <v>60</v>
      </c>
    </row>
    <row r="37" spans="1:6" ht="14.25">
      <c r="A37" s="15">
        <v>30</v>
      </c>
      <c r="B37" s="23" t="s">
        <v>336</v>
      </c>
      <c r="C37" s="12" t="s">
        <v>307</v>
      </c>
      <c r="D37" s="27">
        <v>50571</v>
      </c>
      <c r="E37" s="25">
        <v>370.065</v>
      </c>
      <c r="F37" s="28">
        <v>964</v>
      </c>
    </row>
    <row r="38" spans="1:6" ht="14.25">
      <c r="A38" s="6">
        <v>31</v>
      </c>
      <c r="B38" s="22" t="s">
        <v>407</v>
      </c>
      <c r="C38" s="5" t="s">
        <v>122</v>
      </c>
      <c r="D38" s="26">
        <v>52048</v>
      </c>
      <c r="E38" s="24">
        <v>368.545</v>
      </c>
      <c r="F38" s="9">
        <v>1266</v>
      </c>
    </row>
    <row r="39" spans="1:6" ht="14.25">
      <c r="A39" s="15">
        <v>32</v>
      </c>
      <c r="B39" s="23" t="s">
        <v>477</v>
      </c>
      <c r="C39" s="12" t="s">
        <v>478</v>
      </c>
      <c r="D39" s="27">
        <v>53287</v>
      </c>
      <c r="E39" s="25">
        <v>366.97</v>
      </c>
      <c r="F39" s="28">
        <v>110</v>
      </c>
    </row>
    <row r="40" spans="1:6" ht="14.25">
      <c r="A40" s="6">
        <v>33</v>
      </c>
      <c r="B40" s="22" t="s">
        <v>340</v>
      </c>
      <c r="C40" s="5" t="s">
        <v>290</v>
      </c>
      <c r="D40" s="26">
        <v>51318</v>
      </c>
      <c r="E40" s="24">
        <v>365.995</v>
      </c>
      <c r="F40" s="9">
        <v>353</v>
      </c>
    </row>
    <row r="41" spans="1:6" ht="14.25">
      <c r="A41" s="15">
        <v>34</v>
      </c>
      <c r="B41" s="23" t="s">
        <v>479</v>
      </c>
      <c r="C41" s="12" t="s">
        <v>494</v>
      </c>
      <c r="D41" s="27">
        <v>52963</v>
      </c>
      <c r="E41" s="25">
        <v>363.23</v>
      </c>
      <c r="F41" s="28">
        <v>537</v>
      </c>
    </row>
    <row r="42" spans="1:6" ht="14.25">
      <c r="A42" s="6">
        <v>35</v>
      </c>
      <c r="B42" s="22" t="s">
        <v>446</v>
      </c>
      <c r="C42" s="5" t="s">
        <v>105</v>
      </c>
      <c r="D42" s="26">
        <v>50253</v>
      </c>
      <c r="E42" s="24">
        <v>360.46</v>
      </c>
      <c r="F42" s="9">
        <v>737</v>
      </c>
    </row>
    <row r="43" spans="1:6" ht="14.25">
      <c r="A43" s="15">
        <v>36</v>
      </c>
      <c r="B43" s="23" t="s">
        <v>296</v>
      </c>
      <c r="C43" s="12" t="s">
        <v>109</v>
      </c>
      <c r="D43" s="27">
        <v>50861</v>
      </c>
      <c r="E43" s="25">
        <v>358.693</v>
      </c>
      <c r="F43" s="28">
        <v>468</v>
      </c>
    </row>
    <row r="44" spans="1:6" ht="14.25">
      <c r="A44" s="6">
        <v>37</v>
      </c>
      <c r="B44" s="22" t="s">
        <v>282</v>
      </c>
      <c r="C44" s="5" t="s">
        <v>114</v>
      </c>
      <c r="D44" s="26">
        <v>51683</v>
      </c>
      <c r="E44" s="24">
        <v>354.145</v>
      </c>
      <c r="F44" s="9">
        <v>1957</v>
      </c>
    </row>
    <row r="45" spans="1:6" ht="14.25">
      <c r="A45" s="15">
        <v>38</v>
      </c>
      <c r="B45" s="23" t="s">
        <v>480</v>
      </c>
      <c r="C45" s="12" t="s">
        <v>481</v>
      </c>
      <c r="D45" s="27">
        <v>46157</v>
      </c>
      <c r="E45" s="25">
        <v>353.64</v>
      </c>
      <c r="F45" s="28">
        <v>78</v>
      </c>
    </row>
    <row r="46" spans="1:6" ht="14.25">
      <c r="A46" s="6">
        <v>39</v>
      </c>
      <c r="B46" s="22" t="s">
        <v>294</v>
      </c>
      <c r="C46" s="5" t="s">
        <v>344</v>
      </c>
      <c r="D46" s="26">
        <v>51653</v>
      </c>
      <c r="E46" s="24">
        <v>349.255</v>
      </c>
      <c r="F46" s="9">
        <v>408</v>
      </c>
    </row>
    <row r="47" spans="1:6" ht="14.25">
      <c r="A47" s="15">
        <v>40</v>
      </c>
      <c r="B47" s="23" t="s">
        <v>482</v>
      </c>
      <c r="C47" s="12" t="s">
        <v>334</v>
      </c>
      <c r="D47" s="27">
        <v>56219</v>
      </c>
      <c r="E47" s="25">
        <v>347.825</v>
      </c>
      <c r="F47" s="28">
        <v>613</v>
      </c>
    </row>
    <row r="48" spans="1:6" ht="14.25">
      <c r="A48" s="6">
        <v>41</v>
      </c>
      <c r="B48" s="22" t="s">
        <v>483</v>
      </c>
      <c r="C48" s="5" t="s">
        <v>470</v>
      </c>
      <c r="D48" s="26">
        <v>50192</v>
      </c>
      <c r="E48" s="24">
        <v>346.515</v>
      </c>
      <c r="F48" s="9">
        <v>83</v>
      </c>
    </row>
    <row r="49" spans="1:6" ht="14.25">
      <c r="A49" s="15">
        <v>42</v>
      </c>
      <c r="B49" s="23" t="s">
        <v>484</v>
      </c>
      <c r="C49" s="12" t="s">
        <v>485</v>
      </c>
      <c r="D49" s="27">
        <v>50375</v>
      </c>
      <c r="E49" s="25">
        <v>346.44</v>
      </c>
      <c r="F49" s="28">
        <v>387</v>
      </c>
    </row>
    <row r="50" spans="1:6" ht="14.25">
      <c r="A50" s="6">
        <v>43</v>
      </c>
      <c r="B50" s="22" t="s">
        <v>486</v>
      </c>
      <c r="C50" s="5" t="s">
        <v>459</v>
      </c>
      <c r="D50" s="26">
        <v>50587</v>
      </c>
      <c r="E50" s="24">
        <v>343.66</v>
      </c>
      <c r="F50" s="9">
        <v>296</v>
      </c>
    </row>
    <row r="51" spans="1:6" ht="14.25">
      <c r="A51" s="15">
        <v>44</v>
      </c>
      <c r="B51" s="23" t="s">
        <v>343</v>
      </c>
      <c r="C51" s="12" t="s">
        <v>122</v>
      </c>
      <c r="D51" s="27">
        <v>46935</v>
      </c>
      <c r="E51" s="25">
        <v>339.634</v>
      </c>
      <c r="F51" s="28">
        <v>333</v>
      </c>
    </row>
    <row r="52" spans="1:6" ht="14.25">
      <c r="A52" s="6">
        <v>45</v>
      </c>
      <c r="B52" s="22" t="s">
        <v>323</v>
      </c>
      <c r="C52" s="5" t="s">
        <v>109</v>
      </c>
      <c r="D52" s="26">
        <v>52322</v>
      </c>
      <c r="E52" s="24">
        <v>335.24</v>
      </c>
      <c r="F52" s="9">
        <v>310</v>
      </c>
    </row>
    <row r="53" spans="1:6" ht="14.25">
      <c r="A53" s="15">
        <v>46</v>
      </c>
      <c r="B53" s="23" t="s">
        <v>487</v>
      </c>
      <c r="C53" s="12" t="s">
        <v>481</v>
      </c>
      <c r="D53" s="27">
        <v>46888</v>
      </c>
      <c r="E53" s="25">
        <v>333.185</v>
      </c>
      <c r="F53" s="28">
        <v>68</v>
      </c>
    </row>
    <row r="54" spans="1:6" ht="14.25">
      <c r="A54" s="6">
        <v>47</v>
      </c>
      <c r="B54" s="22" t="s">
        <v>488</v>
      </c>
      <c r="C54" s="5" t="s">
        <v>489</v>
      </c>
      <c r="D54" s="26">
        <v>47832</v>
      </c>
      <c r="E54" s="24">
        <v>331.095</v>
      </c>
      <c r="F54" s="9">
        <v>19</v>
      </c>
    </row>
    <row r="55" spans="1:6" ht="14.25">
      <c r="A55" s="15">
        <v>48</v>
      </c>
      <c r="B55" s="23" t="s">
        <v>490</v>
      </c>
      <c r="C55" s="12" t="s">
        <v>293</v>
      </c>
      <c r="D55" s="27">
        <v>45444</v>
      </c>
      <c r="E55" s="25">
        <v>330.5</v>
      </c>
      <c r="F55" s="28">
        <v>190</v>
      </c>
    </row>
    <row r="56" spans="1:6" ht="14.25">
      <c r="A56" s="6">
        <v>49</v>
      </c>
      <c r="B56" s="22" t="s">
        <v>491</v>
      </c>
      <c r="C56" s="5" t="s">
        <v>470</v>
      </c>
      <c r="D56" s="26">
        <v>46539</v>
      </c>
      <c r="E56" s="24">
        <v>312.853</v>
      </c>
      <c r="F56" s="9">
        <v>104</v>
      </c>
    </row>
    <row r="57" spans="1:6" ht="14.25">
      <c r="A57" s="15">
        <v>50</v>
      </c>
      <c r="B57" s="23" t="s">
        <v>492</v>
      </c>
      <c r="C57" s="12" t="s">
        <v>470</v>
      </c>
      <c r="D57" s="27">
        <v>53844</v>
      </c>
      <c r="E57" s="25">
        <v>310.52</v>
      </c>
      <c r="F57" s="28">
        <v>288</v>
      </c>
    </row>
    <row r="58" ht="12.75">
      <c r="F58" s="29"/>
    </row>
    <row r="59" spans="1:6" ht="12.75">
      <c r="A59" s="30" t="s">
        <v>118</v>
      </c>
      <c r="B59" s="31"/>
      <c r="C59" s="31"/>
      <c r="D59" s="31"/>
      <c r="E59" s="31"/>
      <c r="F59" s="31"/>
    </row>
    <row r="60" spans="1:6" ht="37.5" customHeight="1">
      <c r="A60" s="141" t="s">
        <v>534</v>
      </c>
      <c r="B60" s="142"/>
      <c r="C60" s="142"/>
      <c r="D60" s="142"/>
      <c r="E60" s="142"/>
      <c r="F60" s="142"/>
    </row>
  </sheetData>
  <sheetProtection/>
  <mergeCells count="2">
    <mergeCell ref="E3:F4"/>
    <mergeCell ref="A60:F60"/>
  </mergeCells>
  <hyperlinks>
    <hyperlink ref="E3:F4" location="TOC!A1" display="Return to Table of Contents"/>
  </hyperlinks>
  <printOptions/>
  <pageMargins left="0.5" right="0.5" top="1" bottom="1" header="0.5" footer="0.5"/>
  <pageSetup fitToHeight="1" fitToWidth="1" horizontalDpi="600" verticalDpi="600" orientation="portrait" scale="77" r:id="rId1"/>
  <headerFooter alignWithMargins="0">
    <oddFooter>&amp;L&amp;"Calibri,Regular"MSRB Quarterly Statistical Summaries&amp;R&amp;"Calibri,Regular"Page 7</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60"/>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
      <c r="A1" s="57" t="s">
        <v>26</v>
      </c>
      <c r="B1" s="58"/>
      <c r="C1" s="58"/>
      <c r="D1" s="58"/>
      <c r="E1" s="58"/>
      <c r="F1" s="58"/>
    </row>
    <row r="3" spans="1:6" ht="17.25">
      <c r="A3" s="68" t="s">
        <v>495</v>
      </c>
      <c r="B3" s="5"/>
      <c r="C3" s="5"/>
      <c r="D3" s="5"/>
      <c r="E3" s="135" t="s">
        <v>31</v>
      </c>
      <c r="F3" s="136"/>
    </row>
    <row r="4" spans="1:6" ht="14.25">
      <c r="A4" s="72" t="s">
        <v>113</v>
      </c>
      <c r="B4" s="5"/>
      <c r="C4" s="5"/>
      <c r="D4" s="5"/>
      <c r="E4" s="137"/>
      <c r="F4" s="138"/>
    </row>
    <row r="5" spans="1:6" ht="14.25">
      <c r="A5" s="5"/>
      <c r="B5" s="5"/>
      <c r="C5" s="5"/>
      <c r="D5" s="5"/>
      <c r="E5" s="5"/>
      <c r="F5" s="5"/>
    </row>
    <row r="6" spans="1:6" ht="14.25">
      <c r="A6" s="66"/>
      <c r="B6" s="66"/>
      <c r="C6" s="66"/>
      <c r="D6" s="67"/>
      <c r="E6" s="67" t="s">
        <v>48</v>
      </c>
      <c r="F6" s="67" t="s">
        <v>50</v>
      </c>
    </row>
    <row r="7" spans="1:6" ht="15.75">
      <c r="A7" s="67" t="s">
        <v>45</v>
      </c>
      <c r="B7" s="67" t="s">
        <v>117</v>
      </c>
      <c r="C7" s="67" t="s">
        <v>46</v>
      </c>
      <c r="D7" s="67" t="s">
        <v>47</v>
      </c>
      <c r="E7" s="67" t="s">
        <v>49</v>
      </c>
      <c r="F7" s="67" t="s">
        <v>51</v>
      </c>
    </row>
    <row r="8" spans="1:6" ht="14.25">
      <c r="A8" s="6">
        <v>1</v>
      </c>
      <c r="B8" s="22" t="s">
        <v>356</v>
      </c>
      <c r="C8" s="5" t="s">
        <v>114</v>
      </c>
      <c r="D8" s="26">
        <v>49491</v>
      </c>
      <c r="E8" s="24">
        <v>7653.925</v>
      </c>
      <c r="F8" s="9">
        <v>2363</v>
      </c>
    </row>
    <row r="9" spans="1:6" ht="14.25">
      <c r="A9" s="15">
        <v>2</v>
      </c>
      <c r="B9" s="23" t="s">
        <v>398</v>
      </c>
      <c r="C9" s="12" t="s">
        <v>397</v>
      </c>
      <c r="D9" s="27">
        <v>50145</v>
      </c>
      <c r="E9" s="25">
        <v>130.975</v>
      </c>
      <c r="F9" s="28">
        <v>2058</v>
      </c>
    </row>
    <row r="10" spans="1:6" ht="14.25">
      <c r="A10" s="6">
        <v>3</v>
      </c>
      <c r="B10" s="22" t="s">
        <v>282</v>
      </c>
      <c r="C10" s="5" t="s">
        <v>114</v>
      </c>
      <c r="D10" s="26">
        <v>51683</v>
      </c>
      <c r="E10" s="24">
        <v>354.145</v>
      </c>
      <c r="F10" s="9">
        <v>1957</v>
      </c>
    </row>
    <row r="11" spans="1:6" ht="14.25">
      <c r="A11" s="15">
        <v>4</v>
      </c>
      <c r="B11" s="23" t="s">
        <v>399</v>
      </c>
      <c r="C11" s="12" t="s">
        <v>400</v>
      </c>
      <c r="D11" s="27">
        <v>52597</v>
      </c>
      <c r="E11" s="25">
        <v>189.2</v>
      </c>
      <c r="F11" s="28">
        <v>1360</v>
      </c>
    </row>
    <row r="12" spans="1:6" ht="14.25">
      <c r="A12" s="6">
        <v>5</v>
      </c>
      <c r="B12" s="22" t="s">
        <v>401</v>
      </c>
      <c r="C12" s="5" t="s">
        <v>402</v>
      </c>
      <c r="D12" s="26">
        <v>49004</v>
      </c>
      <c r="E12" s="24">
        <v>449.05</v>
      </c>
      <c r="F12" s="9">
        <v>1357</v>
      </c>
    </row>
    <row r="13" spans="1:6" ht="14.25">
      <c r="A13" s="15">
        <v>6</v>
      </c>
      <c r="B13" s="23" t="s">
        <v>403</v>
      </c>
      <c r="C13" s="12" t="s">
        <v>397</v>
      </c>
      <c r="D13" s="27">
        <v>50131</v>
      </c>
      <c r="E13" s="25">
        <v>61.875</v>
      </c>
      <c r="F13" s="28">
        <v>1297</v>
      </c>
    </row>
    <row r="14" spans="1:6" ht="14.25">
      <c r="A14" s="6">
        <v>7</v>
      </c>
      <c r="B14" s="22" t="s">
        <v>404</v>
      </c>
      <c r="C14" s="5" t="s">
        <v>405</v>
      </c>
      <c r="D14" s="26">
        <v>56158</v>
      </c>
      <c r="E14" s="24">
        <v>264.63</v>
      </c>
      <c r="F14" s="9">
        <v>1282</v>
      </c>
    </row>
    <row r="15" spans="1:6" ht="14.25">
      <c r="A15" s="15">
        <v>8</v>
      </c>
      <c r="B15" s="23" t="s">
        <v>406</v>
      </c>
      <c r="C15" s="12" t="s">
        <v>345</v>
      </c>
      <c r="D15" s="27">
        <v>53738</v>
      </c>
      <c r="E15" s="25">
        <v>83.205</v>
      </c>
      <c r="F15" s="28">
        <v>1274</v>
      </c>
    </row>
    <row r="16" spans="1:6" ht="14.25">
      <c r="A16" s="6">
        <v>9</v>
      </c>
      <c r="B16" s="22" t="s">
        <v>407</v>
      </c>
      <c r="C16" s="5" t="s">
        <v>122</v>
      </c>
      <c r="D16" s="26">
        <v>52048</v>
      </c>
      <c r="E16" s="24">
        <v>368.545</v>
      </c>
      <c r="F16" s="9">
        <v>1266</v>
      </c>
    </row>
    <row r="17" spans="1:6" ht="14.25">
      <c r="A17" s="15">
        <v>10</v>
      </c>
      <c r="B17" s="23" t="s">
        <v>408</v>
      </c>
      <c r="C17" s="12" t="s">
        <v>458</v>
      </c>
      <c r="D17" s="27">
        <v>54954</v>
      </c>
      <c r="E17" s="25">
        <v>255.355</v>
      </c>
      <c r="F17" s="28">
        <v>1146</v>
      </c>
    </row>
    <row r="18" spans="1:6" ht="14.25">
      <c r="A18" s="6">
        <v>11</v>
      </c>
      <c r="B18" s="22" t="s">
        <v>409</v>
      </c>
      <c r="C18" s="5" t="s">
        <v>410</v>
      </c>
      <c r="D18" s="26">
        <v>51881</v>
      </c>
      <c r="E18" s="24">
        <v>268.19</v>
      </c>
      <c r="F18" s="9">
        <v>1146</v>
      </c>
    </row>
    <row r="19" spans="1:6" ht="14.25">
      <c r="A19" s="15">
        <v>12</v>
      </c>
      <c r="B19" s="23" t="s">
        <v>411</v>
      </c>
      <c r="C19" s="12" t="s">
        <v>110</v>
      </c>
      <c r="D19" s="27">
        <v>50830</v>
      </c>
      <c r="E19" s="25">
        <v>254.575</v>
      </c>
      <c r="F19" s="28">
        <v>1144</v>
      </c>
    </row>
    <row r="20" spans="1:6" ht="14.25">
      <c r="A20" s="6">
        <v>13</v>
      </c>
      <c r="B20" s="22" t="s">
        <v>412</v>
      </c>
      <c r="C20" s="5" t="s">
        <v>397</v>
      </c>
      <c r="D20" s="26">
        <v>48410</v>
      </c>
      <c r="E20" s="24">
        <v>65.85</v>
      </c>
      <c r="F20" s="9">
        <v>1128</v>
      </c>
    </row>
    <row r="21" spans="1:6" ht="14.25">
      <c r="A21" s="15">
        <v>14</v>
      </c>
      <c r="B21" s="23" t="s">
        <v>413</v>
      </c>
      <c r="C21" s="12" t="s">
        <v>337</v>
      </c>
      <c r="D21" s="27">
        <v>52201</v>
      </c>
      <c r="E21" s="25">
        <v>238.05</v>
      </c>
      <c r="F21" s="28">
        <v>1116</v>
      </c>
    </row>
    <row r="22" spans="1:6" ht="14.25">
      <c r="A22" s="6">
        <v>15</v>
      </c>
      <c r="B22" s="22" t="s">
        <v>414</v>
      </c>
      <c r="C22" s="5" t="s">
        <v>110</v>
      </c>
      <c r="D22" s="26">
        <v>49004</v>
      </c>
      <c r="E22" s="24">
        <v>182.355</v>
      </c>
      <c r="F22" s="9">
        <v>1096</v>
      </c>
    </row>
    <row r="23" spans="1:6" ht="14.25">
      <c r="A23" s="15">
        <v>16</v>
      </c>
      <c r="B23" s="23" t="s">
        <v>415</v>
      </c>
      <c r="C23" s="12" t="s">
        <v>416</v>
      </c>
      <c r="D23" s="27">
        <v>52140</v>
      </c>
      <c r="E23" s="25">
        <v>235.435</v>
      </c>
      <c r="F23" s="28">
        <v>1039</v>
      </c>
    </row>
    <row r="24" spans="1:6" ht="14.25">
      <c r="A24" s="6">
        <v>17</v>
      </c>
      <c r="B24" s="22" t="s">
        <v>417</v>
      </c>
      <c r="C24" s="5" t="s">
        <v>459</v>
      </c>
      <c r="D24" s="26">
        <v>48396</v>
      </c>
      <c r="E24" s="24">
        <v>38.5</v>
      </c>
      <c r="F24" s="9">
        <v>1034</v>
      </c>
    </row>
    <row r="25" spans="1:6" ht="14.25">
      <c r="A25" s="15">
        <v>18</v>
      </c>
      <c r="B25" s="23" t="s">
        <v>418</v>
      </c>
      <c r="C25" s="12" t="s">
        <v>419</v>
      </c>
      <c r="D25" s="27">
        <v>49522</v>
      </c>
      <c r="E25" s="25">
        <v>82.02</v>
      </c>
      <c r="F25" s="28">
        <v>1031</v>
      </c>
    </row>
    <row r="26" spans="1:6" ht="14.25">
      <c r="A26" s="6">
        <v>19</v>
      </c>
      <c r="B26" s="22" t="s">
        <v>420</v>
      </c>
      <c r="C26" s="5" t="s">
        <v>397</v>
      </c>
      <c r="D26" s="26">
        <v>50236</v>
      </c>
      <c r="E26" s="24">
        <v>148.39</v>
      </c>
      <c r="F26" s="9">
        <v>1028</v>
      </c>
    </row>
    <row r="27" spans="1:6" ht="14.25">
      <c r="A27" s="15">
        <v>20</v>
      </c>
      <c r="B27" s="23" t="s">
        <v>106</v>
      </c>
      <c r="C27" s="12" t="s">
        <v>107</v>
      </c>
      <c r="D27" s="27">
        <v>48731</v>
      </c>
      <c r="E27" s="25">
        <v>420.093</v>
      </c>
      <c r="F27" s="28">
        <v>1028</v>
      </c>
    </row>
    <row r="28" spans="1:6" ht="14.25">
      <c r="A28" s="6">
        <v>21</v>
      </c>
      <c r="B28" s="22" t="s">
        <v>308</v>
      </c>
      <c r="C28" s="5" t="s">
        <v>295</v>
      </c>
      <c r="D28" s="26">
        <v>50406</v>
      </c>
      <c r="E28" s="24">
        <v>178.825</v>
      </c>
      <c r="F28" s="9">
        <v>1000</v>
      </c>
    </row>
    <row r="29" spans="1:6" ht="14.25">
      <c r="A29" s="15">
        <v>22</v>
      </c>
      <c r="B29" s="23" t="s">
        <v>421</v>
      </c>
      <c r="C29" s="12" t="s">
        <v>460</v>
      </c>
      <c r="D29" s="27">
        <v>52048</v>
      </c>
      <c r="E29" s="25">
        <v>122.31</v>
      </c>
      <c r="F29" s="28">
        <v>969</v>
      </c>
    </row>
    <row r="30" spans="1:6" ht="14.25">
      <c r="A30" s="6">
        <v>23</v>
      </c>
      <c r="B30" s="22" t="s">
        <v>422</v>
      </c>
      <c r="C30" s="5" t="s">
        <v>423</v>
      </c>
      <c r="D30" s="26">
        <v>49263</v>
      </c>
      <c r="E30" s="24">
        <v>177.065</v>
      </c>
      <c r="F30" s="9">
        <v>966</v>
      </c>
    </row>
    <row r="31" spans="1:6" ht="14.25">
      <c r="A31" s="15">
        <v>24</v>
      </c>
      <c r="B31" s="23" t="s">
        <v>336</v>
      </c>
      <c r="C31" s="12" t="s">
        <v>307</v>
      </c>
      <c r="D31" s="27">
        <v>50571</v>
      </c>
      <c r="E31" s="25">
        <v>370.065</v>
      </c>
      <c r="F31" s="28">
        <v>964</v>
      </c>
    </row>
    <row r="32" spans="1:6" ht="14.25">
      <c r="A32" s="6">
        <v>25</v>
      </c>
      <c r="B32" s="22" t="s">
        <v>424</v>
      </c>
      <c r="C32" s="5" t="s">
        <v>110</v>
      </c>
      <c r="D32" s="26">
        <v>48639</v>
      </c>
      <c r="E32" s="24">
        <v>170.31</v>
      </c>
      <c r="F32" s="9">
        <v>963</v>
      </c>
    </row>
    <row r="33" spans="1:6" ht="14.25">
      <c r="A33" s="15">
        <v>26</v>
      </c>
      <c r="B33" s="23" t="s">
        <v>425</v>
      </c>
      <c r="C33" s="12" t="s">
        <v>426</v>
      </c>
      <c r="D33" s="27">
        <v>52597</v>
      </c>
      <c r="E33" s="25">
        <v>148.83</v>
      </c>
      <c r="F33" s="28">
        <v>943</v>
      </c>
    </row>
    <row r="34" spans="1:6" ht="14.25">
      <c r="A34" s="6">
        <v>27</v>
      </c>
      <c r="B34" s="22" t="s">
        <v>391</v>
      </c>
      <c r="C34" s="5" t="s">
        <v>304</v>
      </c>
      <c r="D34" s="26">
        <v>55746</v>
      </c>
      <c r="E34" s="24">
        <v>746.85</v>
      </c>
      <c r="F34" s="9">
        <v>928</v>
      </c>
    </row>
    <row r="35" spans="1:6" ht="14.25">
      <c r="A35" s="15">
        <v>28</v>
      </c>
      <c r="B35" s="23" t="s">
        <v>427</v>
      </c>
      <c r="C35" s="12" t="s">
        <v>428</v>
      </c>
      <c r="D35" s="27">
        <v>52201</v>
      </c>
      <c r="E35" s="25">
        <v>155.295</v>
      </c>
      <c r="F35" s="28">
        <v>920</v>
      </c>
    </row>
    <row r="36" spans="1:6" ht="14.25">
      <c r="A36" s="6">
        <v>29</v>
      </c>
      <c r="B36" s="22" t="s">
        <v>429</v>
      </c>
      <c r="C36" s="5" t="s">
        <v>459</v>
      </c>
      <c r="D36" s="26">
        <v>50587</v>
      </c>
      <c r="E36" s="24">
        <v>34.503</v>
      </c>
      <c r="F36" s="9">
        <v>885</v>
      </c>
    </row>
    <row r="37" spans="1:6" ht="14.25">
      <c r="A37" s="15">
        <v>30</v>
      </c>
      <c r="B37" s="23" t="s">
        <v>430</v>
      </c>
      <c r="C37" s="12" t="s">
        <v>347</v>
      </c>
      <c r="D37" s="27">
        <v>51636</v>
      </c>
      <c r="E37" s="25">
        <v>96.915</v>
      </c>
      <c r="F37" s="28">
        <v>862</v>
      </c>
    </row>
    <row r="38" spans="1:6" ht="14.25">
      <c r="A38" s="6">
        <v>31</v>
      </c>
      <c r="B38" s="22" t="s">
        <v>431</v>
      </c>
      <c r="C38" s="5" t="s">
        <v>432</v>
      </c>
      <c r="D38" s="26">
        <v>50710</v>
      </c>
      <c r="E38" s="24">
        <v>14.815</v>
      </c>
      <c r="F38" s="9">
        <v>858</v>
      </c>
    </row>
    <row r="39" spans="1:6" ht="14.25">
      <c r="A39" s="15">
        <v>32</v>
      </c>
      <c r="B39" s="23" t="s">
        <v>433</v>
      </c>
      <c r="C39" s="12" t="s">
        <v>337</v>
      </c>
      <c r="D39" s="27">
        <v>52201</v>
      </c>
      <c r="E39" s="25">
        <v>99.6</v>
      </c>
      <c r="F39" s="28">
        <v>837</v>
      </c>
    </row>
    <row r="40" spans="1:6" ht="14.25">
      <c r="A40" s="6">
        <v>33</v>
      </c>
      <c r="B40" s="22" t="s">
        <v>335</v>
      </c>
      <c r="C40" s="5" t="s">
        <v>105</v>
      </c>
      <c r="D40" s="26">
        <v>52079</v>
      </c>
      <c r="E40" s="24">
        <v>632.175</v>
      </c>
      <c r="F40" s="9">
        <v>818</v>
      </c>
    </row>
    <row r="41" spans="1:6" ht="14.25">
      <c r="A41" s="15">
        <v>34</v>
      </c>
      <c r="B41" s="23" t="s">
        <v>434</v>
      </c>
      <c r="C41" s="12" t="s">
        <v>426</v>
      </c>
      <c r="D41" s="27">
        <v>47484</v>
      </c>
      <c r="E41" s="25">
        <v>128.065</v>
      </c>
      <c r="F41" s="28">
        <v>812</v>
      </c>
    </row>
    <row r="42" spans="1:6" ht="14.25">
      <c r="A42" s="6">
        <v>35</v>
      </c>
      <c r="B42" s="22" t="s">
        <v>435</v>
      </c>
      <c r="C42" s="5" t="s">
        <v>252</v>
      </c>
      <c r="D42" s="26">
        <v>52185</v>
      </c>
      <c r="E42" s="24">
        <v>94.76</v>
      </c>
      <c r="F42" s="9">
        <v>806</v>
      </c>
    </row>
    <row r="43" spans="1:6" ht="14.25">
      <c r="A43" s="15">
        <v>36</v>
      </c>
      <c r="B43" s="23" t="s">
        <v>436</v>
      </c>
      <c r="C43" s="12" t="s">
        <v>114</v>
      </c>
      <c r="D43" s="27">
        <v>50222</v>
      </c>
      <c r="E43" s="25">
        <v>100.005</v>
      </c>
      <c r="F43" s="28">
        <v>802</v>
      </c>
    </row>
    <row r="44" spans="1:6" ht="14.25">
      <c r="A44" s="6">
        <v>37</v>
      </c>
      <c r="B44" s="22" t="s">
        <v>437</v>
      </c>
      <c r="C44" s="5" t="s">
        <v>438</v>
      </c>
      <c r="D44" s="26">
        <v>51471</v>
      </c>
      <c r="E44" s="24">
        <v>42.82</v>
      </c>
      <c r="F44" s="9">
        <v>802</v>
      </c>
    </row>
    <row r="45" spans="1:6" ht="14.25">
      <c r="A45" s="15">
        <v>38</v>
      </c>
      <c r="B45" s="23" t="s">
        <v>439</v>
      </c>
      <c r="C45" s="12" t="s">
        <v>440</v>
      </c>
      <c r="D45" s="27">
        <v>50557</v>
      </c>
      <c r="E45" s="25">
        <v>36.67</v>
      </c>
      <c r="F45" s="28">
        <v>796</v>
      </c>
    </row>
    <row r="46" spans="1:6" ht="14.25">
      <c r="A46" s="6">
        <v>39</v>
      </c>
      <c r="B46" s="22" t="s">
        <v>441</v>
      </c>
      <c r="C46" s="5" t="s">
        <v>442</v>
      </c>
      <c r="D46" s="26">
        <v>52232</v>
      </c>
      <c r="E46" s="24">
        <v>90.625</v>
      </c>
      <c r="F46" s="9">
        <v>791</v>
      </c>
    </row>
    <row r="47" spans="1:6" ht="14.25">
      <c r="A47" s="15">
        <v>40</v>
      </c>
      <c r="B47" s="23" t="s">
        <v>443</v>
      </c>
      <c r="C47" s="12" t="s">
        <v>461</v>
      </c>
      <c r="D47" s="27">
        <v>53874</v>
      </c>
      <c r="E47" s="25">
        <v>163.135</v>
      </c>
      <c r="F47" s="28">
        <v>763</v>
      </c>
    </row>
    <row r="48" spans="1:6" ht="14.25">
      <c r="A48" s="6">
        <v>41</v>
      </c>
      <c r="B48" s="22" t="s">
        <v>104</v>
      </c>
      <c r="C48" s="5" t="s">
        <v>105</v>
      </c>
      <c r="D48" s="26">
        <v>51714</v>
      </c>
      <c r="E48" s="24">
        <v>258.89</v>
      </c>
      <c r="F48" s="9">
        <v>763</v>
      </c>
    </row>
    <row r="49" spans="1:6" ht="14.25">
      <c r="A49" s="15">
        <v>42</v>
      </c>
      <c r="B49" s="23" t="s">
        <v>444</v>
      </c>
      <c r="C49" s="12" t="s">
        <v>445</v>
      </c>
      <c r="D49" s="27">
        <v>44013</v>
      </c>
      <c r="E49" s="25">
        <v>251.97</v>
      </c>
      <c r="F49" s="28">
        <v>760</v>
      </c>
    </row>
    <row r="50" spans="1:6" ht="14.25">
      <c r="A50" s="6">
        <v>43</v>
      </c>
      <c r="B50" s="22" t="s">
        <v>115</v>
      </c>
      <c r="C50" s="5" t="s">
        <v>116</v>
      </c>
      <c r="D50" s="26">
        <v>50192</v>
      </c>
      <c r="E50" s="24">
        <v>90.475</v>
      </c>
      <c r="F50" s="9">
        <v>743</v>
      </c>
    </row>
    <row r="51" spans="1:6" ht="14.25">
      <c r="A51" s="15">
        <v>44</v>
      </c>
      <c r="B51" s="23" t="s">
        <v>446</v>
      </c>
      <c r="C51" s="12" t="s">
        <v>105</v>
      </c>
      <c r="D51" s="27">
        <v>50253</v>
      </c>
      <c r="E51" s="25">
        <v>360.46</v>
      </c>
      <c r="F51" s="28">
        <v>737</v>
      </c>
    </row>
    <row r="52" spans="1:6" ht="14.25">
      <c r="A52" s="6">
        <v>45</v>
      </c>
      <c r="B52" s="22" t="s">
        <v>447</v>
      </c>
      <c r="C52" s="5" t="s">
        <v>448</v>
      </c>
      <c r="D52" s="26">
        <v>53874</v>
      </c>
      <c r="E52" s="24">
        <v>78.17</v>
      </c>
      <c r="F52" s="9">
        <v>730</v>
      </c>
    </row>
    <row r="53" spans="1:6" ht="14.25">
      <c r="A53" s="15">
        <v>46</v>
      </c>
      <c r="B53" s="23" t="s">
        <v>449</v>
      </c>
      <c r="C53" s="12" t="s">
        <v>450</v>
      </c>
      <c r="D53" s="27">
        <v>53646</v>
      </c>
      <c r="E53" s="25">
        <v>212.575</v>
      </c>
      <c r="F53" s="28">
        <v>729</v>
      </c>
    </row>
    <row r="54" spans="1:6" ht="14.25">
      <c r="A54" s="6">
        <v>47</v>
      </c>
      <c r="B54" s="22" t="s">
        <v>451</v>
      </c>
      <c r="C54" s="5" t="s">
        <v>452</v>
      </c>
      <c r="D54" s="26">
        <v>52124</v>
      </c>
      <c r="E54" s="24">
        <v>133.455</v>
      </c>
      <c r="F54" s="9">
        <v>726</v>
      </c>
    </row>
    <row r="55" spans="1:6" ht="14.25">
      <c r="A55" s="15">
        <v>48</v>
      </c>
      <c r="B55" s="23" t="s">
        <v>453</v>
      </c>
      <c r="C55" s="12" t="s">
        <v>127</v>
      </c>
      <c r="D55" s="27">
        <v>52383</v>
      </c>
      <c r="E55" s="25">
        <v>114.5</v>
      </c>
      <c r="F55" s="28">
        <v>722</v>
      </c>
    </row>
    <row r="56" spans="1:6" ht="14.25">
      <c r="A56" s="6">
        <v>49</v>
      </c>
      <c r="B56" s="22" t="s">
        <v>454</v>
      </c>
      <c r="C56" s="5" t="s">
        <v>455</v>
      </c>
      <c r="D56" s="26">
        <v>50253</v>
      </c>
      <c r="E56" s="24">
        <v>80.38</v>
      </c>
      <c r="F56" s="9">
        <v>717</v>
      </c>
    </row>
    <row r="57" spans="1:6" ht="14.25">
      <c r="A57" s="15">
        <v>50</v>
      </c>
      <c r="B57" s="23" t="s">
        <v>456</v>
      </c>
      <c r="C57" s="12" t="s">
        <v>457</v>
      </c>
      <c r="D57" s="27">
        <v>52001</v>
      </c>
      <c r="E57" s="25">
        <v>63.475</v>
      </c>
      <c r="F57" s="28">
        <v>700</v>
      </c>
    </row>
    <row r="58" ht="12.75">
      <c r="F58" s="29"/>
    </row>
    <row r="59" spans="1:6" ht="12.75">
      <c r="A59" s="30" t="s">
        <v>118</v>
      </c>
      <c r="B59" s="31"/>
      <c r="C59" s="31"/>
      <c r="D59" s="31"/>
      <c r="E59" s="31"/>
      <c r="F59" s="31"/>
    </row>
    <row r="60" spans="1:6" ht="37.5" customHeight="1">
      <c r="A60" s="141" t="s">
        <v>534</v>
      </c>
      <c r="B60" s="142"/>
      <c r="C60" s="142"/>
      <c r="D60" s="142"/>
      <c r="E60" s="142"/>
      <c r="F60" s="142"/>
    </row>
  </sheetData>
  <sheetProtection/>
  <mergeCells count="2">
    <mergeCell ref="E3:F4"/>
    <mergeCell ref="A60:F60"/>
  </mergeCells>
  <hyperlinks>
    <hyperlink ref="E3:F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msrb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mvieira</dc:creator>
  <cp:keywords/>
  <dc:description/>
  <cp:lastModifiedBy>mvieira</cp:lastModifiedBy>
  <cp:lastPrinted>2014-04-29T20:53:20Z</cp:lastPrinted>
  <dcterms:created xsi:type="dcterms:W3CDTF">2011-05-04T20:40:35Z</dcterms:created>
  <dcterms:modified xsi:type="dcterms:W3CDTF">2014-05-09T16:36:55Z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