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fdavis\Documents\"/>
    </mc:Choice>
  </mc:AlternateContent>
  <xr:revisionPtr revIDLastSave="0" documentId="8_{9BAE2CE9-4FFF-454F-8857-9F40EA2EFDA0}" xr6:coauthVersionLast="33" xr6:coauthVersionMax="33" xr10:uidLastSave="{00000000-0000-0000-0000-000000000000}"/>
  <bookViews>
    <workbookView xWindow="360" yWindow="315" windowWidth="11460" windowHeight="609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901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G6" i="16"/>
  <c r="H6" i="16"/>
  <c r="H7" i="16"/>
  <c r="G8" i="16"/>
  <c r="H8" i="16"/>
  <c r="H9" i="16"/>
  <c r="G10" i="16"/>
  <c r="H10" i="16"/>
  <c r="G11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9" i="16" s="1"/>
  <c r="H27" i="16"/>
  <c r="H28" i="16"/>
  <c r="H29" i="16"/>
  <c r="H30" i="16"/>
  <c r="H31" i="16"/>
  <c r="H32" i="16"/>
  <c r="H33" i="16"/>
  <c r="B35" i="16"/>
  <c r="C27" i="16" s="1"/>
  <c r="D35" i="16"/>
  <c r="E29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H49" i="16"/>
  <c r="H50" i="16"/>
  <c r="H51" i="16"/>
  <c r="H52" i="16"/>
  <c r="H53" i="16"/>
  <c r="H54" i="16"/>
  <c r="E55" i="16"/>
  <c r="H55" i="16"/>
  <c r="B57" i="16"/>
  <c r="C51" i="16" s="1"/>
  <c r="D57" i="16"/>
  <c r="E50" i="16" s="1"/>
  <c r="F57" i="16"/>
  <c r="G49" i="16" s="1"/>
  <c r="E52" i="16" l="1"/>
  <c r="E51" i="16"/>
  <c r="G39" i="16"/>
  <c r="G43" i="16"/>
  <c r="G41" i="16"/>
  <c r="E27" i="16"/>
  <c r="E35" i="16" s="1"/>
  <c r="E31" i="16"/>
  <c r="G9" i="16"/>
  <c r="H13" i="16"/>
  <c r="E9" i="16"/>
  <c r="E5" i="16"/>
  <c r="E6" i="16"/>
  <c r="E11" i="16"/>
  <c r="E8" i="16"/>
  <c r="E53" i="16"/>
  <c r="E49" i="16"/>
  <c r="E57" i="16" s="1"/>
  <c r="E32" i="16"/>
  <c r="E28" i="16"/>
  <c r="G16" i="16"/>
  <c r="G22" i="16"/>
  <c r="G18" i="16"/>
  <c r="G42" i="16"/>
  <c r="G38" i="16"/>
  <c r="G21" i="16"/>
  <c r="G17" i="16"/>
  <c r="G20" i="16"/>
  <c r="E30" i="16"/>
  <c r="G44" i="16"/>
  <c r="E10" i="16"/>
  <c r="G7" i="16"/>
  <c r="G13" i="16" s="1"/>
  <c r="E54" i="16"/>
  <c r="E33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C57" i="16" l="1"/>
  <c r="G46" i="16"/>
  <c r="G24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<sst xmlns="http://schemas.openxmlformats.org/spreadsheetml/2006/main" count="117" uniqueCount="50">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</sst>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7F-4512-82D2-A50E7C779F9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743666</c:v>
                </c:pt>
                <c:pt idx="1">
                  <c:v>100304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F-4512-82D2-A50E7C779F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797-4903-9185-EB2856A5BB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97-4903-9185-EB2856A5BB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97-4903-9185-EB2856A5BB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97-4903-9185-EB2856A5BB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97-4903-9185-EB2856A5BB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97-4903-9185-EB2856A5BBE9}"/>
              </c:ext>
            </c:extLst>
          </c:dPt>
          <c:dLbls>
            <c:dLbl>
              <c:idx val="1"/>
              <c:layout>
                <c:manualLayout>
                  <c:x val="0.14643715276915306"/>
                  <c:y val="-0.403639657945982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7-4903-9185-EB2856A5BBE9}"/>
                </c:ext>
              </c:extLst>
            </c:dLbl>
            <c:dLbl>
              <c:idx val="2"/>
              <c:layout>
                <c:manualLayout>
                  <c:x val="0.14865048808961973"/>
                  <c:y val="-0.242708322749978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7-4903-9185-EB2856A5BBE9}"/>
                </c:ext>
              </c:extLst>
            </c:dLbl>
            <c:dLbl>
              <c:idx val="3"/>
              <c:layout>
                <c:manualLayout>
                  <c:x val="0.1484055739089396"/>
                  <c:y val="-8.2384556769113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97-4903-9185-EB2856A5BBE9}"/>
                </c:ext>
              </c:extLst>
            </c:dLbl>
            <c:dLbl>
              <c:idx val="4"/>
              <c:layout>
                <c:manualLayout>
                  <c:x val="0.1652978630037176"/>
                  <c:y val="4.76081618829903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97-4903-9185-EB2856A5BBE9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97-4903-9185-EB2856A5BBE9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97-4903-9185-EB2856A5BB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843970</c:v>
                </c:pt>
                <c:pt idx="1">
                  <c:v>11553</c:v>
                </c:pt>
                <c:pt idx="2">
                  <c:v>912</c:v>
                </c:pt>
                <c:pt idx="3">
                  <c:v>3020</c:v>
                </c:pt>
                <c:pt idx="4">
                  <c:v>31396</c:v>
                </c:pt>
                <c:pt idx="5">
                  <c:v>919</c:v>
                </c:pt>
                <c:pt idx="6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97-4903-9185-EB2856A5BB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0C-4CFB-AAA6-2370AFB7D3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0C-4CFB-AAA6-2370AFB7D3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0C-4CFB-AAA6-2370AFB7D3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0C-4CFB-AAA6-2370AFB7D3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0C-4CFB-AAA6-2370AFB7D3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0C-4CFB-AAA6-2370AFB7D3A0}"/>
              </c:ext>
            </c:extLst>
          </c:dPt>
          <c:dLbls>
            <c:dLbl>
              <c:idx val="1"/>
              <c:layout>
                <c:manualLayout>
                  <c:x val="-0.14802917774079502"/>
                  <c:y val="0.1520915406078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C-4CFB-AAA6-2370AFB7D3A0}"/>
                </c:ext>
              </c:extLst>
            </c:dLbl>
            <c:dLbl>
              <c:idx val="2"/>
              <c:layout>
                <c:manualLayout>
                  <c:x val="-0.10216224943490898"/>
                  <c:y val="6.36412561994419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CFB-AAA6-2370AFB7D3A0}"/>
                </c:ext>
              </c:extLst>
            </c:dLbl>
            <c:dLbl>
              <c:idx val="3"/>
              <c:layout>
                <c:manualLayout>
                  <c:x val="7.0149697376156089E-2"/>
                  <c:y val="-5.2555370641761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C-4CFB-AAA6-2370AFB7D3A0}"/>
                </c:ext>
              </c:extLst>
            </c:dLbl>
            <c:dLbl>
              <c:idx val="4"/>
              <c:layout>
                <c:manualLayout>
                  <c:x val="7.8654876342349953E-3"/>
                  <c:y val="-7.6666915058330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CFB-AAA6-2370AFB7D3A0}"/>
                </c:ext>
              </c:extLst>
            </c:dLbl>
            <c:dLbl>
              <c:idx val="5"/>
              <c:layout>
                <c:manualLayout>
                  <c:x val="8.3159624762992948E-2"/>
                  <c:y val="-2.4748420643003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C-4CFB-AAA6-2370AFB7D3A0}"/>
                </c:ext>
              </c:extLst>
            </c:dLbl>
            <c:dLbl>
              <c:idx val="6"/>
              <c:layout>
                <c:manualLayout>
                  <c:x val="1.1923627843049588E-2"/>
                  <c:y val="8.5154292621939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CFB-AAA6-2370AFB7D3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154403878038</c:v>
                </c:pt>
                <c:pt idx="1">
                  <c:v>6205401864</c:v>
                </c:pt>
                <c:pt idx="2">
                  <c:v>603095737</c:v>
                </c:pt>
                <c:pt idx="3">
                  <c:v>3635445000</c:v>
                </c:pt>
                <c:pt idx="4">
                  <c:v>101709045878</c:v>
                </c:pt>
                <c:pt idx="5">
                  <c:v>10252622000</c:v>
                </c:pt>
                <c:pt idx="6">
                  <c:v>598174014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0C-4CFB-AAA6-2370AFB7D3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C6-452B-8CB8-39B80B829F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112835043649</c:v>
                </c:pt>
                <c:pt idx="1">
                  <c:v>41568834389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6-452B-8CB8-39B80B829F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182949.48640117541</c:v>
                </c:pt>
                <c:pt idx="1">
                  <c:v>123944.09195374888</c:v>
                </c:pt>
                <c:pt idx="2">
                  <c:v>221877.37917431173</c:v>
                </c:pt>
                <c:pt idx="3">
                  <c:v>217623.41267159849</c:v>
                </c:pt>
                <c:pt idx="4">
                  <c:v>229007.04503186489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7-469B-BDBD-718766995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11156280.739934711</c:v>
                </c:pt>
                <c:pt idx="1">
                  <c:v>2232754.9019607841</c:v>
                </c:pt>
                <c:pt idx="2">
                  <c:v>12270356.18115055</c:v>
                </c:pt>
                <c:pt idx="3">
                  <c:v>13036740.689655172</c:v>
                </c:pt>
                <c:pt idx="4">
                  <c:v>6230913.0434782607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1-45FD-AEB7-BA91EA5C55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537124.71773565304</c:v>
                </c:pt>
                <c:pt idx="1">
                  <c:v>389910.07234279357</c:v>
                </c:pt>
                <c:pt idx="2">
                  <c:v>603601.59115466767</c:v>
                </c:pt>
                <c:pt idx="3">
                  <c:v>540992.76318894315</c:v>
                </c:pt>
                <c:pt idx="4">
                  <c:v>786947.18657453114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F-4EB8-B098-2AA6F7B5E9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661289.18530701753</c:v>
                </c:pt>
                <c:pt idx="1">
                  <c:v>296182.98800000001</c:v>
                </c:pt>
                <c:pt idx="2">
                  <c:v>799169.16918428999</c:v>
                </c:pt>
                <c:pt idx="3">
                  <c:v>722774.30641821946</c:v>
                </c:pt>
                <c:pt idx="4">
                  <c:v>1005307.2625698324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F-49B8-80EA-B7B253C96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1203789.7350993378</c:v>
                </c:pt>
                <c:pt idx="1">
                  <c:v>443811.2391930836</c:v>
                </c:pt>
                <c:pt idx="2">
                  <c:v>1430541.7024935512</c:v>
                </c:pt>
                <c:pt idx="3">
                  <c:v>1636156.0150375939</c:v>
                </c:pt>
                <c:pt idx="4">
                  <c:v>981006.84931506845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8-4B5B-8349-32BCBCF198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3239554.2705440181</c:v>
                </c:pt>
                <c:pt idx="1">
                  <c:v>675899.49642625079</c:v>
                </c:pt>
                <c:pt idx="2">
                  <c:v>3518208.4620382795</c:v>
                </c:pt>
                <c:pt idx="3">
                  <c:v>3631910.5927730412</c:v>
                </c:pt>
                <c:pt idx="4">
                  <c:v>3394110.2280649925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6-464E-AC95-0043A8183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7C-45C0-ACE0-BE20AB6BC7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7C-45C0-ACE0-BE20AB6BC7C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7C-45C0-ACE0-BE20AB6BC7C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7C-45C0-ACE0-BE20AB6BC7C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7C-45C0-ACE0-BE20AB6BC7C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7C-45C0-ACE0-BE20AB6BC7C1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C-45C0-ACE0-BE20AB6BC7C1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C-45C0-ACE0-BE20AB6BC7C1}"/>
                </c:ext>
              </c:extLst>
            </c:dLbl>
            <c:dLbl>
              <c:idx val="3"/>
              <c:layout>
                <c:manualLayout>
                  <c:x val="0.17109681479089561"/>
                  <c:y val="-0.131791487229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C-45C0-ACE0-BE20AB6BC7C1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C-45C0-ACE0-BE20AB6BC7C1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7C-45C0-ACE0-BE20AB6BC7C1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C-45C0-ACE0-BE20AB6BC7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130745</c:v>
                </c:pt>
                <c:pt idx="1">
                  <c:v>2030</c:v>
                </c:pt>
                <c:pt idx="2">
                  <c:v>212</c:v>
                </c:pt>
                <c:pt idx="3">
                  <c:v>328</c:v>
                </c:pt>
                <c:pt idx="4">
                  <c:v>2405</c:v>
                </c:pt>
                <c:pt idx="5">
                  <c:v>472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C-45C0-ACE0-BE20AB6BC7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02E6DB-39B9-485B-A561-3306C16ED639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02EECD9-A486-43F1-BEDF-68D1905A2C99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5FFBFD35-3BEE-48C6-B006-DF9E0EA0F81F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843,970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7BC344-C7A3-4EE4-B904-DCAE08AB4FAD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C373ECF-DB1F-4BB5-9978-49E3FE36A676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89ECCFD-F0D1-4149-B3D0-8D2EC7DB06E9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 $154.40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CD660CC-4D80-438B-9950-E7FB1025A51E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CCC500-8105-42CC-83FA-2F339FBF001D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F65437-77E7-4C0D-ADF7-F068CA467C85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841A66FB-6449-450D-ABE5-9E5D11F32F4A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136,317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0804CC-6574-431F-BDDA-4B96293390D4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0438AEF-FB40-4211-B787-E2FC113DFB97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E8F68569-E8E6-4D76-A07F-57550439E20F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892,353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3EDD31F-7B0E-4AC9-997C-EF39CBCCBC7E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3D3DF83-21AB-4AFB-9682-1FD3132EC71D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44B4EB9-284C-44F4-9B31-C94B5B9AF22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$277,407,662,531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sqref="A1:J1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743666</v>
      </c>
      <c r="C6" s="7">
        <f>B6/B$9</f>
        <v>0.88115217365546172</v>
      </c>
      <c r="D6" s="14">
        <v>112835043649</v>
      </c>
      <c r="E6" s="7">
        <f>D6/D$9</f>
        <v>0.73077855998688335</v>
      </c>
    </row>
    <row r="7" spans="1:7" x14ac:dyDescent="0.2">
      <c r="A7" s="1" t="s">
        <v>30</v>
      </c>
      <c r="B7" s="6">
        <v>100304</v>
      </c>
      <c r="C7" s="7">
        <f>B7/B$9</f>
        <v>0.11884782634453832</v>
      </c>
      <c r="D7" s="14">
        <v>41568834389</v>
      </c>
      <c r="E7" s="7">
        <f>D7/D$9</f>
        <v>0.26922144001311665</v>
      </c>
    </row>
    <row r="9" spans="1:7" x14ac:dyDescent="0.2">
      <c r="A9" s="9" t="s">
        <v>12</v>
      </c>
      <c r="B9" s="10">
        <f>SUM(B6:B7)</f>
        <v>843970</v>
      </c>
      <c r="C9" s="29">
        <f>SUM(C6:C7)</f>
        <v>1</v>
      </c>
      <c r="D9" s="15">
        <f>SUM(D6:D7)</f>
        <v>154403878038</v>
      </c>
      <c r="E9" s="29">
        <f>SUM(E6:E7)</f>
        <v>1</v>
      </c>
      <c r="G9" s="54">
        <f>+D9/1000000000</f>
        <v>154.40387803799999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1.6640625" style="1" customWidth="1"/>
    <col min="3" max="3" width="12.5" style="1" customWidth="1"/>
    <col min="4" max="4" width="13.83203125" style="1" customWidth="1"/>
    <col min="5" max="5" width="12.83203125" style="1" customWidth="1"/>
    <col min="6" max="6" width="24" style="16" customWidth="1"/>
    <col min="7" max="7" width="14.5" style="1" customWidth="1"/>
    <col min="8" max="8" width="20.1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130745</v>
      </c>
      <c r="C5" s="7">
        <f>B5/B$13</f>
        <v>0.95912468730972655</v>
      </c>
      <c r="D5" s="6">
        <v>843970</v>
      </c>
      <c r="E5" s="7">
        <f>D5/D$13</f>
        <v>0.94578042545943142</v>
      </c>
      <c r="F5" s="14">
        <v>154403878038</v>
      </c>
      <c r="G5" s="7">
        <f>F5/F$13</f>
        <v>0.55659557717063979</v>
      </c>
      <c r="H5" s="14">
        <f>IF(D5=0,"-",+F5/D5)</f>
        <v>182949.48640117541</v>
      </c>
      <c r="I5" s="25"/>
    </row>
    <row r="6" spans="1:14" x14ac:dyDescent="0.2">
      <c r="A6" s="51" t="s">
        <v>6</v>
      </c>
      <c r="B6" s="6">
        <v>2030</v>
      </c>
      <c r="C6" s="7">
        <f t="shared" ref="C6:C11" si="0">B6/B$13</f>
        <v>1.4891759648466443E-2</v>
      </c>
      <c r="D6" s="6">
        <v>11553</v>
      </c>
      <c r="E6" s="7">
        <f t="shared" ref="E6:E11" si="1">D6/D$13</f>
        <v>1.2946670207866169E-2</v>
      </c>
      <c r="F6" s="14">
        <v>6205401864</v>
      </c>
      <c r="G6" s="7">
        <f t="shared" ref="G6:G11" si="2">F6/F$13</f>
        <v>2.2369251834586771E-2</v>
      </c>
      <c r="H6" s="14">
        <f t="shared" ref="H6:H11" si="3">IF(D6=0,"-",+F6/D6)</f>
        <v>537124.71773565304</v>
      </c>
    </row>
    <row r="7" spans="1:14" x14ac:dyDescent="0.2">
      <c r="A7" s="51" t="s">
        <v>7</v>
      </c>
      <c r="B7" s="6">
        <v>212</v>
      </c>
      <c r="C7" s="7">
        <f t="shared" si="0"/>
        <v>1.5551985445689093E-3</v>
      </c>
      <c r="D7" s="6">
        <v>912</v>
      </c>
      <c r="E7" s="7">
        <f t="shared" si="1"/>
        <v>1.0220170717193757E-3</v>
      </c>
      <c r="F7" s="14">
        <v>603095737</v>
      </c>
      <c r="G7" s="7">
        <f t="shared" si="2"/>
        <v>2.174041378300445E-3</v>
      </c>
      <c r="H7" s="14">
        <f t="shared" si="3"/>
        <v>661289.18530701753</v>
      </c>
    </row>
    <row r="8" spans="1:14" x14ac:dyDescent="0.2">
      <c r="A8" s="51" t="s">
        <v>8</v>
      </c>
      <c r="B8" s="6">
        <v>328</v>
      </c>
      <c r="C8" s="7">
        <f t="shared" si="0"/>
        <v>2.4061562387669914E-3</v>
      </c>
      <c r="D8" s="6">
        <v>3020</v>
      </c>
      <c r="E8" s="7">
        <f t="shared" si="1"/>
        <v>3.3843109173163537E-3</v>
      </c>
      <c r="F8" s="14">
        <v>3635445000</v>
      </c>
      <c r="G8" s="7">
        <f t="shared" si="2"/>
        <v>1.3105063381563021E-2</v>
      </c>
      <c r="H8" s="14">
        <f t="shared" si="3"/>
        <v>1203789.7350993378</v>
      </c>
    </row>
    <row r="9" spans="1:14" x14ac:dyDescent="0.2">
      <c r="A9" s="51" t="s">
        <v>9</v>
      </c>
      <c r="B9" s="6">
        <v>2405</v>
      </c>
      <c r="C9" s="7">
        <f t="shared" si="0"/>
        <v>1.7642700470227486E-2</v>
      </c>
      <c r="D9" s="6">
        <v>31396</v>
      </c>
      <c r="E9" s="7">
        <f t="shared" si="1"/>
        <v>3.5183385947041138E-2</v>
      </c>
      <c r="F9" s="14">
        <v>101709045878</v>
      </c>
      <c r="G9" s="7">
        <f t="shared" si="2"/>
        <v>0.3666410831987531</v>
      </c>
      <c r="H9" s="14">
        <f t="shared" si="3"/>
        <v>3239554.2705440181</v>
      </c>
    </row>
    <row r="10" spans="1:14" x14ac:dyDescent="0.2">
      <c r="A10" s="51" t="s">
        <v>10</v>
      </c>
      <c r="B10" s="6">
        <v>472</v>
      </c>
      <c r="C10" s="7">
        <f t="shared" si="0"/>
        <v>3.462517514323232E-3</v>
      </c>
      <c r="D10" s="6">
        <v>919</v>
      </c>
      <c r="E10" s="7">
        <f t="shared" si="1"/>
        <v>1.0298615009979235E-3</v>
      </c>
      <c r="F10" s="14">
        <v>10252622000</v>
      </c>
      <c r="G10" s="7">
        <f t="shared" si="2"/>
        <v>3.6958683500151267E-2</v>
      </c>
      <c r="H10" s="14">
        <f t="shared" si="3"/>
        <v>11156280.739934711</v>
      </c>
    </row>
    <row r="11" spans="1:14" x14ac:dyDescent="0.2">
      <c r="A11" s="51" t="s">
        <v>11</v>
      </c>
      <c r="B11" s="6">
        <v>125</v>
      </c>
      <c r="C11" s="7">
        <f t="shared" si="0"/>
        <v>9.1698027392034742E-4</v>
      </c>
      <c r="D11" s="6">
        <v>583</v>
      </c>
      <c r="E11" s="7">
        <f t="shared" si="1"/>
        <v>6.5332889562762719E-4</v>
      </c>
      <c r="F11" s="14">
        <v>598174014</v>
      </c>
      <c r="G11" s="7">
        <f t="shared" si="2"/>
        <v>2.156299536005624E-3</v>
      </c>
      <c r="H11" s="14">
        <f t="shared" si="3"/>
        <v>1026027.4682675814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136317</v>
      </c>
      <c r="C13" s="11">
        <f t="shared" si="4"/>
        <v>1</v>
      </c>
      <c r="D13" s="10">
        <f t="shared" si="4"/>
        <v>892353</v>
      </c>
      <c r="E13" s="12">
        <f t="shared" si="4"/>
        <v>1</v>
      </c>
      <c r="F13" s="15">
        <f t="shared" si="4"/>
        <v>277407662531</v>
      </c>
      <c r="G13" s="12">
        <f t="shared" si="4"/>
        <v>1.0000000000000002</v>
      </c>
      <c r="H13" s="15">
        <f>F13/D13</f>
        <v>310872.11286452785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94988</v>
      </c>
      <c r="C16" s="7">
        <f t="shared" ref="C16:C22" si="5">B16/B$24</f>
        <v>0.97611805327195</v>
      </c>
      <c r="D16" s="6">
        <v>335473</v>
      </c>
      <c r="E16" s="7">
        <f t="shared" ref="E16:E22" si="6">D16/D$24</f>
        <v>0.97699294935827807</v>
      </c>
      <c r="F16" s="20">
        <v>41579896360</v>
      </c>
      <c r="G16" s="7">
        <f t="shared" ref="G16:G22" si="7">F16/F$24</f>
        <v>0.90847142448154872</v>
      </c>
      <c r="H16" s="20">
        <f t="shared" ref="H16:H22" si="8">IF(D16=0,"-",+F16/D16)</f>
        <v>123944.09195374888</v>
      </c>
      <c r="J16" s="8"/>
      <c r="M16" s="1"/>
      <c r="N16" s="1"/>
    </row>
    <row r="17" spans="1:14" x14ac:dyDescent="0.2">
      <c r="A17" s="1" t="s">
        <v>6</v>
      </c>
      <c r="B17" s="6">
        <v>1228</v>
      </c>
      <c r="C17" s="7">
        <f t="shared" si="5"/>
        <v>1.261920420914173E-2</v>
      </c>
      <c r="D17" s="6">
        <v>3594</v>
      </c>
      <c r="E17" s="7">
        <f t="shared" si="6"/>
        <v>1.0466751899537821E-2</v>
      </c>
      <c r="F17" s="20">
        <v>1401336800</v>
      </c>
      <c r="G17" s="7">
        <f t="shared" si="7"/>
        <v>3.0617547187999177E-2</v>
      </c>
      <c r="H17" s="20">
        <f t="shared" si="8"/>
        <v>389910.07234279357</v>
      </c>
      <c r="J17" s="8"/>
      <c r="M17" s="1"/>
      <c r="N17" s="1"/>
    </row>
    <row r="18" spans="1:14" x14ac:dyDescent="0.2">
      <c r="A18" s="1" t="s">
        <v>7</v>
      </c>
      <c r="B18" s="6">
        <v>104</v>
      </c>
      <c r="C18" s="7">
        <f t="shared" si="5"/>
        <v>1.0687273923051627E-3</v>
      </c>
      <c r="D18" s="6">
        <v>250</v>
      </c>
      <c r="E18" s="7">
        <f t="shared" si="6"/>
        <v>7.2807122283930306E-4</v>
      </c>
      <c r="F18" s="20">
        <v>74045747</v>
      </c>
      <c r="G18" s="7">
        <f t="shared" si="7"/>
        <v>1.6178117586315784E-3</v>
      </c>
      <c r="H18" s="20">
        <f t="shared" si="8"/>
        <v>296182.98800000001</v>
      </c>
      <c r="J18" s="8"/>
      <c r="M18" s="1"/>
      <c r="N18" s="1"/>
    </row>
    <row r="19" spans="1:14" x14ac:dyDescent="0.2">
      <c r="A19" s="1" t="s">
        <v>8</v>
      </c>
      <c r="B19" s="6">
        <v>184</v>
      </c>
      <c r="C19" s="7">
        <f t="shared" si="5"/>
        <v>1.8908253863860573E-3</v>
      </c>
      <c r="D19" s="6">
        <v>694</v>
      </c>
      <c r="E19" s="7">
        <f t="shared" si="6"/>
        <v>2.0211257146019053E-3</v>
      </c>
      <c r="F19" s="20">
        <v>308005000</v>
      </c>
      <c r="G19" s="7">
        <f t="shared" si="7"/>
        <v>6.7295439766083976E-3</v>
      </c>
      <c r="H19" s="20">
        <f t="shared" si="8"/>
        <v>443811.2391930836</v>
      </c>
      <c r="J19" s="8"/>
      <c r="M19" s="1"/>
      <c r="N19" s="1"/>
    </row>
    <row r="20" spans="1:14" x14ac:dyDescent="0.2">
      <c r="A20" s="1" t="s">
        <v>9</v>
      </c>
      <c r="B20" s="6">
        <v>699</v>
      </c>
      <c r="C20" s="7">
        <f t="shared" si="5"/>
        <v>7.1830812232818149E-3</v>
      </c>
      <c r="D20" s="6">
        <v>3078</v>
      </c>
      <c r="E20" s="7">
        <f t="shared" si="6"/>
        <v>8.9640128955974993E-3</v>
      </c>
      <c r="F20" s="20">
        <v>2080418650</v>
      </c>
      <c r="G20" s="7">
        <f t="shared" si="7"/>
        <v>4.5454680264707628E-2</v>
      </c>
      <c r="H20" s="20">
        <f t="shared" si="8"/>
        <v>675899.49642625079</v>
      </c>
      <c r="J20" s="8"/>
      <c r="M20" s="1"/>
      <c r="N20" s="1"/>
    </row>
    <row r="21" spans="1:14" x14ac:dyDescent="0.2">
      <c r="A21" s="1" t="s">
        <v>10</v>
      </c>
      <c r="B21" s="6">
        <v>41</v>
      </c>
      <c r="C21" s="7">
        <f t="shared" si="5"/>
        <v>4.2132522196645841E-4</v>
      </c>
      <c r="D21" s="6">
        <v>102</v>
      </c>
      <c r="E21" s="7">
        <f t="shared" si="6"/>
        <v>2.9705305891843564E-4</v>
      </c>
      <c r="F21" s="20">
        <v>227741000</v>
      </c>
      <c r="G21" s="7">
        <f t="shared" si="7"/>
        <v>4.9758707643602308E-3</v>
      </c>
      <c r="H21" s="20">
        <f t="shared" si="8"/>
        <v>2232754.9019607841</v>
      </c>
      <c r="J21" s="8"/>
      <c r="M21" s="1"/>
      <c r="N21" s="1"/>
    </row>
    <row r="22" spans="1:14" x14ac:dyDescent="0.2">
      <c r="A22" s="1" t="s">
        <v>11</v>
      </c>
      <c r="B22" s="6">
        <v>68</v>
      </c>
      <c r="C22" s="7">
        <f t="shared" si="5"/>
        <v>6.9878329496876027E-4</v>
      </c>
      <c r="D22" s="6">
        <v>182</v>
      </c>
      <c r="E22" s="7">
        <f t="shared" si="6"/>
        <v>5.3003585022701259E-4</v>
      </c>
      <c r="F22" s="20">
        <v>97631000</v>
      </c>
      <c r="G22" s="7">
        <f t="shared" si="7"/>
        <v>2.133121566144233E-3</v>
      </c>
      <c r="H22" s="20">
        <f t="shared" si="8"/>
        <v>536434.06593406596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97312</v>
      </c>
      <c r="C24" s="11">
        <f t="shared" si="9"/>
        <v>1</v>
      </c>
      <c r="D24" s="10">
        <f t="shared" si="9"/>
        <v>343373</v>
      </c>
      <c r="E24" s="11">
        <f t="shared" si="9"/>
        <v>1</v>
      </c>
      <c r="F24" s="21">
        <f t="shared" si="9"/>
        <v>45769074557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129844</v>
      </c>
      <c r="C27" s="7">
        <f>B27/B$35</f>
        <v>0.95897310910715738</v>
      </c>
      <c r="D27" s="6">
        <v>508497</v>
      </c>
      <c r="E27" s="7">
        <f>D27/D$35</f>
        <v>0.92625778716893148</v>
      </c>
      <c r="F27" s="20">
        <v>112823981678</v>
      </c>
      <c r="G27" s="7">
        <f>F27/F$35</f>
        <v>0.48706902707705935</v>
      </c>
      <c r="H27" s="20">
        <f t="shared" ref="H27:H33" si="10">IF(D27=0,"-",+F27/D27)</f>
        <v>221877.37917431173</v>
      </c>
      <c r="J27" s="8"/>
    </row>
    <row r="28" spans="1:14" x14ac:dyDescent="0.2">
      <c r="A28" s="1" t="s">
        <v>6</v>
      </c>
      <c r="B28" s="6">
        <v>2021</v>
      </c>
      <c r="C28" s="7">
        <f t="shared" ref="C28:C33" si="11">B28/B$35</f>
        <v>1.4926254994497744E-2</v>
      </c>
      <c r="D28" s="6">
        <v>7959</v>
      </c>
      <c r="E28" s="7">
        <f t="shared" ref="E28:E33" si="12">D28/D$35</f>
        <v>1.4497795912419396E-2</v>
      </c>
      <c r="F28" s="20">
        <v>4804065064</v>
      </c>
      <c r="G28" s="7">
        <f t="shared" ref="G28:G33" si="13">F28/F$35</f>
        <v>2.0739485186894797E-2</v>
      </c>
      <c r="H28" s="20">
        <f t="shared" si="10"/>
        <v>603601.59115466767</v>
      </c>
      <c r="J28" s="8"/>
    </row>
    <row r="29" spans="1:14" x14ac:dyDescent="0.2">
      <c r="A29" s="1" t="s">
        <v>7</v>
      </c>
      <c r="B29" s="6">
        <v>211</v>
      </c>
      <c r="C29" s="7">
        <f t="shared" si="11"/>
        <v>1.5583571518253459E-3</v>
      </c>
      <c r="D29" s="6">
        <v>662</v>
      </c>
      <c r="E29" s="7">
        <f t="shared" si="12"/>
        <v>1.2058727093883202E-3</v>
      </c>
      <c r="F29" s="20">
        <v>529049990</v>
      </c>
      <c r="G29" s="7">
        <f t="shared" si="13"/>
        <v>2.2839458426476963E-3</v>
      </c>
      <c r="H29" s="20">
        <f t="shared" si="10"/>
        <v>799169.16918428999</v>
      </c>
      <c r="J29" s="8"/>
    </row>
    <row r="30" spans="1:14" x14ac:dyDescent="0.2">
      <c r="A30" s="1" t="s">
        <v>8</v>
      </c>
      <c r="B30" s="6">
        <v>327</v>
      </c>
      <c r="C30" s="7">
        <f t="shared" si="11"/>
        <v>2.4150843063833558E-3</v>
      </c>
      <c r="D30" s="6">
        <v>2326</v>
      </c>
      <c r="E30" s="7">
        <f t="shared" si="12"/>
        <v>4.2369485227148531E-3</v>
      </c>
      <c r="F30" s="20">
        <v>3327440000</v>
      </c>
      <c r="G30" s="7">
        <f t="shared" si="13"/>
        <v>1.4364791415381467E-2</v>
      </c>
      <c r="H30" s="20">
        <f t="shared" si="10"/>
        <v>1430541.7024935512</v>
      </c>
      <c r="J30" s="8"/>
    </row>
    <row r="31" spans="1:14" x14ac:dyDescent="0.2">
      <c r="A31" s="1" t="s">
        <v>9</v>
      </c>
      <c r="B31" s="6">
        <v>2401</v>
      </c>
      <c r="C31" s="7">
        <f t="shared" si="11"/>
        <v>1.7732774983567085E-2</v>
      </c>
      <c r="D31" s="6">
        <v>28318</v>
      </c>
      <c r="E31" s="7">
        <f t="shared" si="12"/>
        <v>5.1582935626070164E-2</v>
      </c>
      <c r="F31" s="20">
        <v>99628627228</v>
      </c>
      <c r="G31" s="7">
        <f t="shared" si="13"/>
        <v>0.43010375818377333</v>
      </c>
      <c r="H31" s="20">
        <f t="shared" si="10"/>
        <v>3518208.4620382795</v>
      </c>
      <c r="J31" s="8"/>
    </row>
    <row r="32" spans="1:14" x14ac:dyDescent="0.2">
      <c r="A32" s="1" t="s">
        <v>10</v>
      </c>
      <c r="B32" s="6">
        <v>472</v>
      </c>
      <c r="C32" s="7">
        <f t="shared" si="11"/>
        <v>3.4859932495808683E-3</v>
      </c>
      <c r="D32" s="6">
        <v>817</v>
      </c>
      <c r="E32" s="7">
        <f t="shared" si="12"/>
        <v>1.4882145069037124E-3</v>
      </c>
      <c r="F32" s="20">
        <v>10024881000</v>
      </c>
      <c r="G32" s="7">
        <f t="shared" si="13"/>
        <v>4.3278113062600911E-2</v>
      </c>
      <c r="H32" s="20">
        <f t="shared" si="10"/>
        <v>12270356.18115055</v>
      </c>
      <c r="J32" s="8"/>
    </row>
    <row r="33" spans="1:14" x14ac:dyDescent="0.2">
      <c r="A33" s="1" t="s">
        <v>11</v>
      </c>
      <c r="B33" s="6">
        <v>123</v>
      </c>
      <c r="C33" s="7">
        <f t="shared" si="11"/>
        <v>9.0842620698823476E-4</v>
      </c>
      <c r="D33" s="6">
        <v>401</v>
      </c>
      <c r="E33" s="7">
        <f t="shared" si="12"/>
        <v>7.3044555357207916E-4</v>
      </c>
      <c r="F33" s="20">
        <v>500543014</v>
      </c>
      <c r="G33" s="7">
        <f t="shared" si="13"/>
        <v>2.1608792316424536E-3</v>
      </c>
      <c r="H33" s="20">
        <f t="shared" si="10"/>
        <v>1248236.9426433914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135399</v>
      </c>
      <c r="C35" s="11">
        <f t="shared" si="14"/>
        <v>1</v>
      </c>
      <c r="D35" s="10">
        <f t="shared" si="14"/>
        <v>548980</v>
      </c>
      <c r="E35" s="11">
        <f t="shared" si="14"/>
        <v>1</v>
      </c>
      <c r="F35" s="21">
        <f t="shared" si="14"/>
        <v>231638587974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112924</v>
      </c>
      <c r="C38" s="7">
        <f t="shared" ref="C38:C44" si="15">B38/B$46</f>
        <v>0.95625370480142269</v>
      </c>
      <c r="D38" s="6">
        <v>318476</v>
      </c>
      <c r="E38" s="7">
        <f t="shared" ref="E38:E44" si="16">D38/D$46</f>
        <v>0.93046547230889687</v>
      </c>
      <c r="F38" s="20">
        <v>69307833974</v>
      </c>
      <c r="G38" s="7">
        <f t="shared" ref="G38:G44" si="17">F38/F$46</f>
        <v>0.49881379640981033</v>
      </c>
      <c r="H38" s="20">
        <f t="shared" ref="H38:H44" si="18">IF(D38=0,"-",+F38/D38)</f>
        <v>217623.41267159849</v>
      </c>
      <c r="J38" s="8"/>
      <c r="N38" s="1"/>
    </row>
    <row r="39" spans="1:14" x14ac:dyDescent="0.2">
      <c r="A39" s="1" t="s">
        <v>6</v>
      </c>
      <c r="B39" s="6">
        <v>1806</v>
      </c>
      <c r="C39" s="7">
        <f t="shared" si="15"/>
        <v>1.5293420272673384E-2</v>
      </c>
      <c r="D39" s="6">
        <v>5933</v>
      </c>
      <c r="E39" s="7">
        <f t="shared" si="16"/>
        <v>1.7333964402996411E-2</v>
      </c>
      <c r="F39" s="20">
        <v>3209710064</v>
      </c>
      <c r="G39" s="7">
        <f t="shared" si="17"/>
        <v>2.3100529487030702E-2</v>
      </c>
      <c r="H39" s="20">
        <f t="shared" si="18"/>
        <v>540992.76318894315</v>
      </c>
      <c r="J39" s="8"/>
      <c r="N39" s="1"/>
    </row>
    <row r="40" spans="1:14" x14ac:dyDescent="0.2">
      <c r="A40" s="1" t="s">
        <v>7</v>
      </c>
      <c r="B40" s="6">
        <v>189</v>
      </c>
      <c r="C40" s="7">
        <f t="shared" si="15"/>
        <v>1.6004742145820984E-3</v>
      </c>
      <c r="D40" s="6">
        <v>483</v>
      </c>
      <c r="E40" s="7">
        <f t="shared" si="16"/>
        <v>1.4111418854959156E-3</v>
      </c>
      <c r="F40" s="20">
        <v>349099990</v>
      </c>
      <c r="G40" s="7">
        <f t="shared" si="17"/>
        <v>2.5124994009169555E-3</v>
      </c>
      <c r="H40" s="20">
        <f t="shared" si="18"/>
        <v>722774.30641821946</v>
      </c>
      <c r="J40" s="8"/>
      <c r="N40" s="1"/>
    </row>
    <row r="41" spans="1:14" x14ac:dyDescent="0.2">
      <c r="A41" s="1" t="s">
        <v>8</v>
      </c>
      <c r="B41" s="6">
        <v>297</v>
      </c>
      <c r="C41" s="7">
        <f t="shared" si="15"/>
        <v>2.5150309086290116E-3</v>
      </c>
      <c r="D41" s="6">
        <v>1596</v>
      </c>
      <c r="E41" s="7">
        <f t="shared" si="16"/>
        <v>4.6629036216386775E-3</v>
      </c>
      <c r="F41" s="20">
        <v>2611305000</v>
      </c>
      <c r="G41" s="7">
        <f t="shared" si="17"/>
        <v>1.8793762349037738E-2</v>
      </c>
      <c r="H41" s="20">
        <f t="shared" si="18"/>
        <v>1636156.0150375939</v>
      </c>
      <c r="J41" s="8"/>
      <c r="N41" s="1"/>
    </row>
    <row r="42" spans="1:14" x14ac:dyDescent="0.2">
      <c r="A42" s="1" t="s">
        <v>9</v>
      </c>
      <c r="B42" s="6">
        <v>2290</v>
      </c>
      <c r="C42" s="7">
        <f t="shared" si="15"/>
        <v>1.9391989160809552E-2</v>
      </c>
      <c r="D42" s="6">
        <v>14778</v>
      </c>
      <c r="E42" s="7">
        <f t="shared" si="16"/>
        <v>4.3175682782316024E-2</v>
      </c>
      <c r="F42" s="20">
        <v>53672374740</v>
      </c>
      <c r="G42" s="7">
        <f t="shared" si="17"/>
        <v>0.38628419720103785</v>
      </c>
      <c r="H42" s="20">
        <f t="shared" si="18"/>
        <v>3631910.5927730412</v>
      </c>
      <c r="J42" s="8"/>
      <c r="N42" s="1"/>
    </row>
    <row r="43" spans="1:14" x14ac:dyDescent="0.2">
      <c r="A43" s="1" t="s">
        <v>10</v>
      </c>
      <c r="B43" s="6">
        <v>472</v>
      </c>
      <c r="C43" s="7">
        <f t="shared" si="15"/>
        <v>3.9969514776865105E-3</v>
      </c>
      <c r="D43" s="6">
        <v>725</v>
      </c>
      <c r="E43" s="7">
        <f t="shared" si="16"/>
        <v>2.1181736376491484E-3</v>
      </c>
      <c r="F43" s="20">
        <v>9451637000</v>
      </c>
      <c r="G43" s="7">
        <f t="shared" si="17"/>
        <v>6.8024156346107409E-2</v>
      </c>
      <c r="H43" s="20">
        <f t="shared" si="18"/>
        <v>13036740.689655172</v>
      </c>
      <c r="J43" s="8"/>
      <c r="N43" s="1"/>
    </row>
    <row r="44" spans="1:14" x14ac:dyDescent="0.2">
      <c r="A44" s="1" t="s">
        <v>11</v>
      </c>
      <c r="B44" s="6">
        <v>112</v>
      </c>
      <c r="C44" s="7">
        <f t="shared" si="15"/>
        <v>9.4842916419679904E-4</v>
      </c>
      <c r="D44" s="6">
        <v>285</v>
      </c>
      <c r="E44" s="7">
        <f t="shared" si="16"/>
        <v>8.3266136100690672E-4</v>
      </c>
      <c r="F44" s="20">
        <v>343342014</v>
      </c>
      <c r="G44" s="7">
        <f t="shared" si="17"/>
        <v>2.4710588060590346E-3</v>
      </c>
      <c r="H44" s="20">
        <f t="shared" si="18"/>
        <v>1204708.8210526316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118090</v>
      </c>
      <c r="C46" s="11">
        <f t="shared" si="19"/>
        <v>1</v>
      </c>
      <c r="D46" s="10">
        <f t="shared" si="19"/>
        <v>342276</v>
      </c>
      <c r="E46" s="11">
        <f t="shared" si="19"/>
        <v>0.99999999999999989</v>
      </c>
      <c r="F46" s="10">
        <f t="shared" si="19"/>
        <v>138945302782</v>
      </c>
      <c r="G46" s="11">
        <f t="shared" si="19"/>
        <v>0.99999999999999989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102024</v>
      </c>
      <c r="C49" s="7">
        <f t="shared" ref="C49:C55" si="20">B49/B$57</f>
        <v>0.96444675521104128</v>
      </c>
      <c r="D49" s="6">
        <v>190021</v>
      </c>
      <c r="E49" s="7">
        <f t="shared" ref="E49:E55" si="21">D49/D$57</f>
        <v>0.9192903862528059</v>
      </c>
      <c r="F49" s="20">
        <v>43516147704</v>
      </c>
      <c r="G49" s="7">
        <f t="shared" ref="G49:G55" si="22">F49/F$57</f>
        <v>0.46946386260733924</v>
      </c>
      <c r="H49" s="20">
        <f t="shared" ref="H49:H55" si="23">IF(D49=0,"-",+F49/D49)</f>
        <v>229007.04503186489</v>
      </c>
      <c r="J49" s="8"/>
      <c r="N49" s="1"/>
    </row>
    <row r="50" spans="1:14" x14ac:dyDescent="0.2">
      <c r="A50" s="1" t="s">
        <v>6</v>
      </c>
      <c r="B50" s="6">
        <v>1128</v>
      </c>
      <c r="C50" s="7">
        <f t="shared" si="20"/>
        <v>1.0663137495864254E-2</v>
      </c>
      <c r="D50" s="6">
        <v>2026</v>
      </c>
      <c r="E50" s="7">
        <f t="shared" si="21"/>
        <v>9.8014552209923361E-3</v>
      </c>
      <c r="F50" s="20">
        <v>1594355000</v>
      </c>
      <c r="G50" s="7">
        <f t="shared" si="22"/>
        <v>1.7200328984969482E-2</v>
      </c>
      <c r="H50" s="20">
        <f t="shared" si="23"/>
        <v>786947.18657453114</v>
      </c>
      <c r="J50" s="8"/>
      <c r="N50" s="1"/>
    </row>
    <row r="51" spans="1:14" x14ac:dyDescent="0.2">
      <c r="A51" s="1" t="s">
        <v>7</v>
      </c>
      <c r="B51" s="6">
        <v>89</v>
      </c>
      <c r="C51" s="7">
        <f t="shared" si="20"/>
        <v>8.4132911093255192E-4</v>
      </c>
      <c r="D51" s="6">
        <v>179</v>
      </c>
      <c r="E51" s="7">
        <f t="shared" si="21"/>
        <v>8.6597259849833575E-4</v>
      </c>
      <c r="F51" s="20">
        <v>179950000</v>
      </c>
      <c r="G51" s="7">
        <f t="shared" si="22"/>
        <v>1.9413488218403417E-3</v>
      </c>
      <c r="H51" s="20">
        <f t="shared" si="23"/>
        <v>1005307.2625698324</v>
      </c>
      <c r="J51" s="8"/>
      <c r="N51" s="1"/>
    </row>
    <row r="52" spans="1:14" x14ac:dyDescent="0.2">
      <c r="A52" s="1" t="s">
        <v>8</v>
      </c>
      <c r="B52" s="6">
        <v>274</v>
      </c>
      <c r="C52" s="7">
        <f t="shared" si="20"/>
        <v>2.5901592853429124E-3</v>
      </c>
      <c r="D52" s="6">
        <v>730</v>
      </c>
      <c r="E52" s="7">
        <f t="shared" si="21"/>
        <v>3.5316200944345536E-3</v>
      </c>
      <c r="F52" s="20">
        <v>716135000</v>
      </c>
      <c r="G52" s="7">
        <f t="shared" si="22"/>
        <v>7.7258562852383058E-3</v>
      </c>
      <c r="H52" s="20">
        <f t="shared" si="23"/>
        <v>981006.84931506845</v>
      </c>
      <c r="J52" s="8"/>
      <c r="N52" s="1"/>
    </row>
    <row r="53" spans="1:14" x14ac:dyDescent="0.2">
      <c r="A53" s="1" t="s">
        <v>9</v>
      </c>
      <c r="B53" s="6">
        <v>2145</v>
      </c>
      <c r="C53" s="7">
        <f t="shared" si="20"/>
        <v>2.0276976887082288E-2</v>
      </c>
      <c r="D53" s="6">
        <v>13540</v>
      </c>
      <c r="E53" s="7">
        <f t="shared" si="21"/>
        <v>6.5504295998142267E-2</v>
      </c>
      <c r="F53" s="20">
        <v>45956252488</v>
      </c>
      <c r="G53" s="7">
        <f t="shared" si="22"/>
        <v>0.49578836690067285</v>
      </c>
      <c r="H53" s="20">
        <f t="shared" si="23"/>
        <v>3394110.2280649925</v>
      </c>
      <c r="J53" s="8"/>
      <c r="N53" s="1"/>
    </row>
    <row r="54" spans="1:14" x14ac:dyDescent="0.2">
      <c r="A54" s="1" t="s">
        <v>10</v>
      </c>
      <c r="B54" s="6">
        <v>61</v>
      </c>
      <c r="C54" s="7">
        <f t="shared" si="20"/>
        <v>5.7664130075152429E-4</v>
      </c>
      <c r="D54" s="6">
        <v>92</v>
      </c>
      <c r="E54" s="7">
        <f t="shared" si="21"/>
        <v>4.4508088861366978E-4</v>
      </c>
      <c r="F54" s="20">
        <v>573244000</v>
      </c>
      <c r="G54" s="7">
        <f t="shared" si="22"/>
        <v>6.1843098862297578E-3</v>
      </c>
      <c r="H54" s="20">
        <f t="shared" si="23"/>
        <v>6230913.0434782607</v>
      </c>
      <c r="J54" s="8"/>
      <c r="N54" s="1"/>
    </row>
    <row r="55" spans="1:14" x14ac:dyDescent="0.2">
      <c r="A55" s="1" t="s">
        <v>11</v>
      </c>
      <c r="B55" s="6">
        <v>64</v>
      </c>
      <c r="C55" s="7">
        <f t="shared" si="20"/>
        <v>6.0500070898520579E-4</v>
      </c>
      <c r="D55" s="6">
        <v>116</v>
      </c>
      <c r="E55" s="7">
        <f t="shared" si="21"/>
        <v>5.6118894651288804E-4</v>
      </c>
      <c r="F55" s="20">
        <v>157201000</v>
      </c>
      <c r="G55" s="7">
        <f t="shared" si="22"/>
        <v>1.6959265137100504E-3</v>
      </c>
      <c r="H55" s="20">
        <f t="shared" si="23"/>
        <v>1355181.0344827587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105785</v>
      </c>
      <c r="C57" s="11">
        <f t="shared" si="24"/>
        <v>1</v>
      </c>
      <c r="D57" s="10">
        <f t="shared" si="24"/>
        <v>206704</v>
      </c>
      <c r="E57" s="11">
        <f t="shared" si="24"/>
        <v>0.99999999999999989</v>
      </c>
      <c r="F57" s="10">
        <f t="shared" si="24"/>
        <v>92693285192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2018-06-05T15:06:26Z</dcterms:modified>
</cp:coreProperties>
</file>