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xr:revisionPtr revIDLastSave="0" documentId="8_{C49D6BB8-3142-483B-AD7A-AC051D115844}" xr6:coauthVersionLast="45" xr6:coauthVersionMax="45" xr10:uidLastSave="{00000000-0000-0000-0000-000000000000}"/>
  <bookViews>
    <workbookView xWindow="-120" yWindow="-120" windowWidth="29040" windowHeight="15780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G9" i="16"/>
  <c r="H9" i="16"/>
  <c r="E10" i="16"/>
  <c r="G10" i="16"/>
  <c r="H10" i="16"/>
  <c r="E11" i="16"/>
  <c r="G11" i="16"/>
  <c r="H11" i="16"/>
  <c r="B13" i="16"/>
  <c r="C5" i="16" s="1"/>
  <c r="D13" i="16"/>
  <c r="E7" i="16" s="1"/>
  <c r="F13" i="16"/>
  <c r="G5" i="16" s="1"/>
  <c r="H13" i="16"/>
  <c r="H16" i="16"/>
  <c r="H17" i="16"/>
  <c r="H18" i="16"/>
  <c r="H19" i="16"/>
  <c r="H20" i="16"/>
  <c r="G21" i="16"/>
  <c r="H21" i="16"/>
  <c r="H22" i="16"/>
  <c r="B24" i="16"/>
  <c r="C16" i="16" s="1"/>
  <c r="D24" i="16"/>
  <c r="E16" i="16" s="1"/>
  <c r="F24" i="16"/>
  <c r="G16" i="16" s="1"/>
  <c r="H27" i="16"/>
  <c r="H28" i="16"/>
  <c r="H29" i="16"/>
  <c r="H30" i="16"/>
  <c r="H31" i="16"/>
  <c r="H32" i="16"/>
  <c r="H33" i="16"/>
  <c r="B35" i="16"/>
  <c r="C27" i="16" s="1"/>
  <c r="D35" i="16"/>
  <c r="E29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0" i="16" s="1"/>
  <c r="E49" i="16"/>
  <c r="H49" i="16"/>
  <c r="H50" i="16"/>
  <c r="H51" i="16"/>
  <c r="H52" i="16"/>
  <c r="E53" i="16"/>
  <c r="H53" i="16"/>
  <c r="H54" i="16"/>
  <c r="E55" i="16"/>
  <c r="H55" i="16"/>
  <c r="B57" i="16"/>
  <c r="C51" i="16" s="1"/>
  <c r="D57" i="16"/>
  <c r="E50" i="16" s="1"/>
  <c r="F57" i="16"/>
  <c r="G49" i="16" s="1"/>
  <c r="E51" i="16" l="1"/>
  <c r="G43" i="16"/>
  <c r="G39" i="16"/>
  <c r="E31" i="16"/>
  <c r="E27" i="16"/>
  <c r="E30" i="16"/>
  <c r="E33" i="16"/>
  <c r="E32" i="16"/>
  <c r="E28" i="16"/>
  <c r="C35" i="16"/>
  <c r="G19" i="16"/>
  <c r="G24" i="16" s="1"/>
  <c r="G18" i="16"/>
  <c r="G22" i="16"/>
  <c r="G17" i="16"/>
  <c r="E6" i="16"/>
  <c r="E6" i="43869"/>
  <c r="E9" i="43869" s="1"/>
  <c r="E9" i="16"/>
  <c r="G6" i="16"/>
  <c r="G13" i="16" s="1"/>
  <c r="G38" i="16"/>
  <c r="E52" i="16"/>
  <c r="E57" i="16" s="1"/>
  <c r="G8" i="16"/>
  <c r="G42" i="16"/>
  <c r="G41" i="16"/>
  <c r="G20" i="16"/>
  <c r="E8" i="16"/>
  <c r="E5" i="16"/>
  <c r="G44" i="16"/>
  <c r="G7" i="16"/>
  <c r="E54" i="16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35" i="16" s="1"/>
  <c r="G28" i="16"/>
  <c r="C22" i="16"/>
  <c r="C21" i="16"/>
  <c r="C20" i="16"/>
  <c r="C24" i="16" s="1"/>
  <c r="C19" i="16"/>
  <c r="C18" i="16"/>
  <c r="C17" i="16"/>
  <c r="C57" i="16" l="1"/>
  <c r="G46" i="16"/>
  <c r="E35" i="16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<sst xmlns="http://schemas.openxmlformats.org/spreadsheetml/2006/main" count="117" uniqueCount="50">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</sst>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08-468F-B8DC-B819138354B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556034</c:v>
                </c:pt>
                <c:pt idx="1">
                  <c:v>75063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8-468F-B8DC-B819138354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60C-40E1-AE22-ED404D749A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0C-40E1-AE22-ED404D749A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0C-40E1-AE22-ED404D749A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0C-40E1-AE22-ED404D749A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0C-40E1-AE22-ED404D749A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0C-40E1-AE22-ED404D749ADD}"/>
              </c:ext>
            </c:extLst>
          </c:dPt>
          <c:dLbls>
            <c:dLbl>
              <c:idx val="1"/>
              <c:layout>
                <c:manualLayout>
                  <c:x val="0.14643715276915306"/>
                  <c:y val="-0.403639657945982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0C-40E1-AE22-ED404D749ADD}"/>
                </c:ext>
              </c:extLst>
            </c:dLbl>
            <c:dLbl>
              <c:idx val="2"/>
              <c:layout>
                <c:manualLayout>
                  <c:x val="0.14865048808961973"/>
                  <c:y val="-0.242708322749978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C-40E1-AE22-ED404D749ADD}"/>
                </c:ext>
              </c:extLst>
            </c:dLbl>
            <c:dLbl>
              <c:idx val="3"/>
              <c:layout>
                <c:manualLayout>
                  <c:x val="0.1484055739089396"/>
                  <c:y val="-8.2384556769113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0C-40E1-AE22-ED404D749ADD}"/>
                </c:ext>
              </c:extLst>
            </c:dLbl>
            <c:dLbl>
              <c:idx val="4"/>
              <c:layout>
                <c:manualLayout>
                  <c:x val="0.16529985013702941"/>
                  <c:y val="5.0749978833290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0C-40E1-AE22-ED404D749ADD}"/>
                </c:ext>
              </c:extLst>
            </c:dLbl>
            <c:dLbl>
              <c:idx val="5"/>
              <c:layout>
                <c:manualLayout>
                  <c:x val="0.14924132906099671"/>
                  <c:y val="0.17849496232325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0C-40E1-AE22-ED404D749ADD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0C-40E1-AE22-ED404D749AD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631097</c:v>
                </c:pt>
                <c:pt idx="1">
                  <c:v>8355</c:v>
                </c:pt>
                <c:pt idx="2">
                  <c:v>899</c:v>
                </c:pt>
                <c:pt idx="3">
                  <c:v>2058</c:v>
                </c:pt>
                <c:pt idx="4">
                  <c:v>22848</c:v>
                </c:pt>
                <c:pt idx="5">
                  <c:v>1770</c:v>
                </c:pt>
                <c:pt idx="6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0C-40E1-AE22-ED404D749A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E6-49A3-9990-FE66180B84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E6-49A3-9990-FE66180B84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E6-49A3-9990-FE66180B849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E6-49A3-9990-FE66180B849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1E6-49A3-9990-FE66180B849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E6-49A3-9990-FE66180B8496}"/>
              </c:ext>
            </c:extLst>
          </c:dPt>
          <c:dLbls>
            <c:dLbl>
              <c:idx val="1"/>
              <c:layout>
                <c:manualLayout>
                  <c:x val="-0.14170479478708697"/>
                  <c:y val="3.66231981254708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E6-49A3-9990-FE66180B8496}"/>
                </c:ext>
              </c:extLst>
            </c:dLbl>
            <c:dLbl>
              <c:idx val="2"/>
              <c:layout>
                <c:manualLayout>
                  <c:x val="-2.118689816769749E-2"/>
                  <c:y val="-1.8814178196179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E6-49A3-9990-FE66180B8496}"/>
                </c:ext>
              </c:extLst>
            </c:dLbl>
            <c:dLbl>
              <c:idx val="3"/>
              <c:layout>
                <c:manualLayout>
                  <c:x val="0.10318554029326776"/>
                  <c:y val="-1.9370244334600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6-49A3-9990-FE66180B8496}"/>
                </c:ext>
              </c:extLst>
            </c:dLbl>
            <c:dLbl>
              <c:idx val="4"/>
              <c:layout>
                <c:manualLayout>
                  <c:x val="5.3287132483833766E-2"/>
                  <c:y val="-0.10296960514005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E6-49A3-9990-FE66180B8496}"/>
                </c:ext>
              </c:extLst>
            </c:dLbl>
            <c:dLbl>
              <c:idx val="5"/>
              <c:layout>
                <c:manualLayout>
                  <c:x val="6.9605222848721199E-2"/>
                  <c:y val="-2.20439322056351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E6-49A3-9990-FE66180B8496}"/>
                </c:ext>
              </c:extLst>
            </c:dLbl>
            <c:dLbl>
              <c:idx val="6"/>
              <c:layout>
                <c:manualLayout>
                  <c:x val="-3.0605992862879523E-3"/>
                  <c:y val="9.0411916176093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E6-49A3-9990-FE66180B849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147362696779</c:v>
                </c:pt>
                <c:pt idx="1">
                  <c:v>16588045923</c:v>
                </c:pt>
                <c:pt idx="2">
                  <c:v>1510587819</c:v>
                </c:pt>
                <c:pt idx="3">
                  <c:v>3868946405</c:v>
                </c:pt>
                <c:pt idx="4">
                  <c:v>71809481817</c:v>
                </c:pt>
                <c:pt idx="5">
                  <c:v>15830619000</c:v>
                </c:pt>
                <c:pt idx="6">
                  <c:v>595879392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E6-49A3-9990-FE66180B84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CAC-4575-BFFA-78B9D740FA0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91721615189</c:v>
                </c:pt>
                <c:pt idx="1">
                  <c:v>55641081590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C-4575-BFFA-78B9D740FA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233502.45172929042</c:v>
                </c:pt>
                <c:pt idx="1">
                  <c:v>154931.51502278188</c:v>
                </c:pt>
                <c:pt idx="2">
                  <c:v>287247.68712191761</c:v>
                </c:pt>
                <c:pt idx="3">
                  <c:v>315190.00608900358</c:v>
                </c:pt>
                <c:pt idx="4">
                  <c:v>247132.91725106101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9-4B2F-9690-F7193EAB6C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8943852.5423728805</c:v>
                </c:pt>
                <c:pt idx="1">
                  <c:v>5828988.0239520958</c:v>
                </c:pt>
                <c:pt idx="2">
                  <c:v>9268358.0786026195</c:v>
                </c:pt>
                <c:pt idx="3">
                  <c:v>9238690.3794037942</c:v>
                </c:pt>
                <c:pt idx="4">
                  <c:v>9613157.4803149607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3-41B9-B819-9075C4F0A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1985403.4617594255</c:v>
                </c:pt>
                <c:pt idx="1">
                  <c:v>1005708.3750618505</c:v>
                </c:pt>
                <c:pt idx="2">
                  <c:v>2297996.4156930847</c:v>
                </c:pt>
                <c:pt idx="3">
                  <c:v>2604945.0423391322</c:v>
                </c:pt>
                <c:pt idx="4">
                  <c:v>1361047.0249520154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7-4FD5-BCF4-85C73F3441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1680297.9076751946</c:v>
                </c:pt>
                <c:pt idx="1">
                  <c:v>675227.90697674418</c:v>
                </c:pt>
                <c:pt idx="2">
                  <c:v>1918086.1334250343</c:v>
                </c:pt>
                <c:pt idx="3">
                  <c:v>1789589.7876506024</c:v>
                </c:pt>
                <c:pt idx="4">
                  <c:v>3272396.8253968256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E-472C-AEB3-0D3B08F353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1879954.5213799805</c:v>
                </c:pt>
                <c:pt idx="1">
                  <c:v>466175.23364485981</c:v>
                </c:pt>
                <c:pt idx="2">
                  <c:v>2251180.0030674846</c:v>
                </c:pt>
                <c:pt idx="3">
                  <c:v>2733581.4720077221</c:v>
                </c:pt>
                <c:pt idx="4">
                  <c:v>1409819.8653198653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C-4963-AE67-E8822D5409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3142921.9982930673</c:v>
                </c:pt>
                <c:pt idx="1">
                  <c:v>597124.75378915458</c:v>
                </c:pt>
                <c:pt idx="2">
                  <c:v>3523145.9541727449</c:v>
                </c:pt>
                <c:pt idx="3">
                  <c:v>3635877.2005896806</c:v>
                </c:pt>
                <c:pt idx="4">
                  <c:v>3404943.1066570487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A-4516-BF43-25F03E2F7E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A6-493B-AF8D-85714090DD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A6-493B-AF8D-85714090DD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A6-493B-AF8D-85714090DD9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A6-493B-AF8D-85714090DD9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A6-493B-AF8D-85714090DD9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A6-493B-AF8D-85714090DD93}"/>
              </c:ext>
            </c:extLst>
          </c:dPt>
          <c:dLbls>
            <c:dLbl>
              <c:idx val="1"/>
              <c:layout>
                <c:manualLayout>
                  <c:x val="0.12070857862010151"/>
                  <c:y val="-0.434130588045426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A6-493B-AF8D-85714090DD93}"/>
                </c:ext>
              </c:extLst>
            </c:dLbl>
            <c:dLbl>
              <c:idx val="2"/>
              <c:layout>
                <c:manualLayout>
                  <c:x val="0.14387308841915267"/>
                  <c:y val="-0.28452564788624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A6-493B-AF8D-85714090DD93}"/>
                </c:ext>
              </c:extLst>
            </c:dLbl>
            <c:dLbl>
              <c:idx val="3"/>
              <c:layout>
                <c:manualLayout>
                  <c:x val="0.17109681479089561"/>
                  <c:y val="-0.131791487229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A6-493B-AF8D-85714090DD93}"/>
                </c:ext>
              </c:extLst>
            </c:dLbl>
            <c:dLbl>
              <c:idx val="4"/>
              <c:layout>
                <c:manualLayout>
                  <c:x val="0.18795068597497869"/>
                  <c:y val="6.2762445956391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A6-493B-AF8D-85714090DD93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A6-493B-AF8D-85714090DD93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A6-493B-AF8D-85714090DD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123410</c:v>
                </c:pt>
                <c:pt idx="1">
                  <c:v>2008</c:v>
                </c:pt>
                <c:pt idx="2">
                  <c:v>293</c:v>
                </c:pt>
                <c:pt idx="3">
                  <c:v>321</c:v>
                </c:pt>
                <c:pt idx="4">
                  <c:v>2197</c:v>
                </c:pt>
                <c:pt idx="5">
                  <c:v>579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A6-493B-AF8D-85714090DD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1AB03E3-3E93-4576-8852-379893C6FEE8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394E301-3299-41FB-8610-86B8019DA816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2978D7C3-750B-4EDD-9556-754A26614E27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631,097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7CFB8A-C574-42E7-9480-65F98C8C74BF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08A7985-A2DB-493E-9999-22328FC36704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7A62E826-0C4D-4BA6-8633-99CE77EA8F91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$147.36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719843B-C89F-4F27-BE97-4465FB9DE3B0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E0CFA19-B362-4E57-95CE-7581CFCFB33A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ED3F924-8137-4BE7-8836-F4D60A212A72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6AF94F1E-DD2A-42B4-8A6B-43B1C16D3CFA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128,878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364114-1666-4FDB-B37A-95FCBD0171C0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49BCFE7-6809-46E8-86E5-2AF801200986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A099F5E1-3A88-4E23-89D4-ED4D579026E5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667,198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6F4D2B-A3F9-4271-B958-E03DFB53E8B7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C71E9A7-20FA-4CD5-BB0B-BD2724F2B6EE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DF3E94AB-5338-43AF-BDA2-4352077C5EA1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$257,566,257,135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sqref="A1:E1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556034</v>
      </c>
      <c r="C6" s="7">
        <f>B6/B$9</f>
        <v>0.88105948847799942</v>
      </c>
      <c r="D6" s="14">
        <v>91721615189</v>
      </c>
      <c r="E6" s="7">
        <f>D6/D$9</f>
        <v>0.62242085136752767</v>
      </c>
    </row>
    <row r="7" spans="1:7" x14ac:dyDescent="0.2">
      <c r="A7" s="1" t="s">
        <v>30</v>
      </c>
      <c r="B7" s="6">
        <v>75063</v>
      </c>
      <c r="C7" s="7">
        <f>B7/B$9</f>
        <v>0.11894051152200058</v>
      </c>
      <c r="D7" s="14">
        <v>55641081590</v>
      </c>
      <c r="E7" s="7">
        <f>D7/D$9</f>
        <v>0.37757914863247238</v>
      </c>
    </row>
    <row r="9" spans="1:7" x14ac:dyDescent="0.2">
      <c r="A9" s="9" t="s">
        <v>12</v>
      </c>
      <c r="B9" s="10">
        <f>SUM(B6:B7)</f>
        <v>631097</v>
      </c>
      <c r="C9" s="29">
        <f>SUM(C6:C7)</f>
        <v>1</v>
      </c>
      <c r="D9" s="15">
        <f>SUM(D6:D7)</f>
        <v>147362696779</v>
      </c>
      <c r="E9" s="29">
        <f>SUM(E6:E7)</f>
        <v>1</v>
      </c>
      <c r="G9" s="54">
        <f>+D9/1000000000</f>
        <v>147.362696779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sqref="A1:H1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6"/>
      <c r="J2" s="56"/>
      <c r="K2" s="56"/>
      <c r="L2" s="56"/>
      <c r="M2" s="56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123410</v>
      </c>
      <c r="C5" s="7">
        <f>B5/B$13</f>
        <v>0.95757227765794006</v>
      </c>
      <c r="D5" s="6">
        <v>631097</v>
      </c>
      <c r="E5" s="7">
        <f>D5/D$13</f>
        <v>0.94589162437537277</v>
      </c>
      <c r="F5" s="14">
        <v>147362696779</v>
      </c>
      <c r="G5" s="7">
        <f>F5/F$13</f>
        <v>0.57213510192743056</v>
      </c>
      <c r="H5" s="14">
        <f>IF(D5=0,"-",+F5/D5)</f>
        <v>233502.45172929042</v>
      </c>
      <c r="I5" s="25"/>
    </row>
    <row r="6" spans="1:14" x14ac:dyDescent="0.2">
      <c r="A6" s="51" t="s">
        <v>6</v>
      </c>
      <c r="B6" s="6">
        <v>2008</v>
      </c>
      <c r="C6" s="7">
        <f t="shared" ref="C6:C11" si="0">B6/B$13</f>
        <v>1.55806266391471E-2</v>
      </c>
      <c r="D6" s="6">
        <v>8355</v>
      </c>
      <c r="E6" s="7">
        <f t="shared" ref="E6:E11" si="1">D6/D$13</f>
        <v>1.2522519551917122E-2</v>
      </c>
      <c r="F6" s="14">
        <v>16588045923</v>
      </c>
      <c r="G6" s="7">
        <f t="shared" ref="G6:G11" si="2">F6/F$13</f>
        <v>6.4403024322807909E-2</v>
      </c>
      <c r="H6" s="14">
        <f t="shared" ref="H6:H11" si="3">IF(D6=0,"-",+F6/D6)</f>
        <v>1985403.4617594255</v>
      </c>
    </row>
    <row r="7" spans="1:14" x14ac:dyDescent="0.2">
      <c r="A7" s="51" t="s">
        <v>7</v>
      </c>
      <c r="B7" s="6">
        <v>293</v>
      </c>
      <c r="C7" s="7">
        <f t="shared" si="0"/>
        <v>2.2734679309114048E-3</v>
      </c>
      <c r="D7" s="6">
        <v>899</v>
      </c>
      <c r="E7" s="7">
        <f t="shared" si="1"/>
        <v>1.3474261013971865E-3</v>
      </c>
      <c r="F7" s="14">
        <v>1510587819</v>
      </c>
      <c r="G7" s="7">
        <f t="shared" si="2"/>
        <v>5.8648513815543974E-3</v>
      </c>
      <c r="H7" s="14">
        <f t="shared" si="3"/>
        <v>1680297.9076751946</v>
      </c>
    </row>
    <row r="8" spans="1:14" x14ac:dyDescent="0.2">
      <c r="A8" s="51" t="s">
        <v>8</v>
      </c>
      <c r="B8" s="6">
        <v>321</v>
      </c>
      <c r="C8" s="7">
        <f t="shared" si="0"/>
        <v>2.4907276649234161E-3</v>
      </c>
      <c r="D8" s="6">
        <v>2058</v>
      </c>
      <c r="E8" s="7">
        <f t="shared" si="1"/>
        <v>3.0845416203285981E-3</v>
      </c>
      <c r="F8" s="14">
        <v>3868946405</v>
      </c>
      <c r="G8" s="7">
        <f t="shared" si="2"/>
        <v>1.5021169496484714E-2</v>
      </c>
      <c r="H8" s="14">
        <f t="shared" si="3"/>
        <v>1879954.5213799805</v>
      </c>
    </row>
    <row r="9" spans="1:14" x14ac:dyDescent="0.2">
      <c r="A9" s="51" t="s">
        <v>9</v>
      </c>
      <c r="B9" s="6">
        <v>2197</v>
      </c>
      <c r="C9" s="7">
        <f t="shared" si="0"/>
        <v>1.7047129843728179E-2</v>
      </c>
      <c r="D9" s="6">
        <v>22848</v>
      </c>
      <c r="E9" s="7">
        <f t="shared" si="1"/>
        <v>3.4244706968546069E-2</v>
      </c>
      <c r="F9" s="14">
        <v>71809481817</v>
      </c>
      <c r="G9" s="7">
        <f t="shared" si="2"/>
        <v>0.27880003621499999</v>
      </c>
      <c r="H9" s="14">
        <f t="shared" si="3"/>
        <v>3142921.9982930673</v>
      </c>
    </row>
    <row r="10" spans="1:14" x14ac:dyDescent="0.2">
      <c r="A10" s="51" t="s">
        <v>10</v>
      </c>
      <c r="B10" s="6">
        <v>579</v>
      </c>
      <c r="C10" s="7">
        <f t="shared" si="0"/>
        <v>4.4926209283198066E-3</v>
      </c>
      <c r="D10" s="6">
        <v>1770</v>
      </c>
      <c r="E10" s="7">
        <f t="shared" si="1"/>
        <v>2.6528856501368409E-3</v>
      </c>
      <c r="F10" s="14">
        <v>15830619000</v>
      </c>
      <c r="G10" s="7">
        <f t="shared" si="2"/>
        <v>6.1462317215343107E-2</v>
      </c>
      <c r="H10" s="14">
        <f t="shared" si="3"/>
        <v>8943852.5423728805</v>
      </c>
    </row>
    <row r="11" spans="1:14" x14ac:dyDescent="0.2">
      <c r="A11" s="51" t="s">
        <v>11</v>
      </c>
      <c r="B11" s="6">
        <v>70</v>
      </c>
      <c r="C11" s="7">
        <f t="shared" si="0"/>
        <v>5.4314933503002839E-4</v>
      </c>
      <c r="D11" s="6">
        <v>171</v>
      </c>
      <c r="E11" s="7">
        <f t="shared" si="1"/>
        <v>2.5629573230135581E-4</v>
      </c>
      <c r="F11" s="14">
        <v>595879392</v>
      </c>
      <c r="G11" s="7">
        <f t="shared" si="2"/>
        <v>2.3134994413793789E-3</v>
      </c>
      <c r="H11" s="14">
        <f t="shared" si="3"/>
        <v>3484674.8070175438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128878</v>
      </c>
      <c r="C13" s="11">
        <f t="shared" si="4"/>
        <v>1</v>
      </c>
      <c r="D13" s="10">
        <f t="shared" si="4"/>
        <v>667198</v>
      </c>
      <c r="E13" s="12">
        <f t="shared" si="4"/>
        <v>0.99999999999999989</v>
      </c>
      <c r="F13" s="15">
        <f t="shared" si="4"/>
        <v>257566257135</v>
      </c>
      <c r="G13" s="12">
        <f t="shared" si="4"/>
        <v>0.99999999999999989</v>
      </c>
      <c r="H13" s="15">
        <f>F13/D13</f>
        <v>386041.710459264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85517</v>
      </c>
      <c r="C16" s="7">
        <f t="shared" ref="C16:C22" si="5">B16/B$24</f>
        <v>0.97810845123583168</v>
      </c>
      <c r="D16" s="6">
        <v>256344</v>
      </c>
      <c r="E16" s="7">
        <f t="shared" ref="E16:E22" si="6">D16/D$24</f>
        <v>0.97797175317986551</v>
      </c>
      <c r="F16" s="20">
        <v>39715764287</v>
      </c>
      <c r="G16" s="7">
        <f t="shared" ref="G16:G22" si="7">F16/F$24</f>
        <v>0.88557626667386813</v>
      </c>
      <c r="H16" s="20">
        <f t="shared" ref="H16:H22" si="8">IF(D16=0,"-",+F16/D16)</f>
        <v>154931.51502278188</v>
      </c>
      <c r="J16" s="8"/>
      <c r="M16" s="1"/>
      <c r="N16" s="1"/>
    </row>
    <row r="17" spans="1:14" x14ac:dyDescent="0.2">
      <c r="A17" s="1" t="s">
        <v>6</v>
      </c>
      <c r="B17" s="6">
        <v>827</v>
      </c>
      <c r="C17" s="7">
        <f t="shared" si="5"/>
        <v>9.4588875799201649E-3</v>
      </c>
      <c r="D17" s="6">
        <v>2021</v>
      </c>
      <c r="E17" s="7">
        <f t="shared" si="6"/>
        <v>7.7102678946123502E-3</v>
      </c>
      <c r="F17" s="20">
        <v>2032536626</v>
      </c>
      <c r="G17" s="7">
        <f t="shared" si="7"/>
        <v>4.5321202536196835E-2</v>
      </c>
      <c r="H17" s="20">
        <f t="shared" si="8"/>
        <v>1005708.3750618505</v>
      </c>
      <c r="J17" s="8"/>
      <c r="M17" s="1"/>
      <c r="N17" s="1"/>
    </row>
    <row r="18" spans="1:14" x14ac:dyDescent="0.2">
      <c r="A18" s="1" t="s">
        <v>7</v>
      </c>
      <c r="B18" s="6">
        <v>99</v>
      </c>
      <c r="C18" s="7">
        <f t="shared" si="5"/>
        <v>1.1323214878018095E-3</v>
      </c>
      <c r="D18" s="6">
        <v>172</v>
      </c>
      <c r="E18" s="7">
        <f t="shared" si="6"/>
        <v>6.5619301230743405E-4</v>
      </c>
      <c r="F18" s="20">
        <v>116139200</v>
      </c>
      <c r="G18" s="7">
        <f t="shared" si="7"/>
        <v>2.5896547881405171E-3</v>
      </c>
      <c r="H18" s="20">
        <f t="shared" si="8"/>
        <v>675227.90697674418</v>
      </c>
      <c r="J18" s="8"/>
      <c r="M18" s="1"/>
      <c r="N18" s="1"/>
    </row>
    <row r="19" spans="1:14" x14ac:dyDescent="0.2">
      <c r="A19" s="1" t="s">
        <v>8</v>
      </c>
      <c r="B19" s="6">
        <v>148</v>
      </c>
      <c r="C19" s="7">
        <f t="shared" si="5"/>
        <v>1.6927634363097758E-3</v>
      </c>
      <c r="D19" s="6">
        <v>428</v>
      </c>
      <c r="E19" s="7">
        <f t="shared" si="6"/>
        <v>1.6328523794626848E-3</v>
      </c>
      <c r="F19" s="20">
        <v>199523000</v>
      </c>
      <c r="G19" s="7">
        <f t="shared" si="7"/>
        <v>4.4489344880467609E-3</v>
      </c>
      <c r="H19" s="20">
        <f t="shared" si="8"/>
        <v>466175.23364485981</v>
      </c>
      <c r="J19" s="8"/>
      <c r="M19" s="1"/>
      <c r="N19" s="1"/>
    </row>
    <row r="20" spans="1:14" x14ac:dyDescent="0.2">
      <c r="A20" s="1" t="s">
        <v>9</v>
      </c>
      <c r="B20" s="6">
        <v>738</v>
      </c>
      <c r="C20" s="7">
        <f t="shared" si="5"/>
        <v>8.4409419999771241E-3</v>
      </c>
      <c r="D20" s="6">
        <v>2969</v>
      </c>
      <c r="E20" s="7">
        <f t="shared" si="6"/>
        <v>1.1326959613609138E-2</v>
      </c>
      <c r="F20" s="20">
        <v>1772863394</v>
      </c>
      <c r="G20" s="7">
        <f t="shared" si="7"/>
        <v>3.9531047027972881E-2</v>
      </c>
      <c r="H20" s="20">
        <f t="shared" si="8"/>
        <v>597124.75378915458</v>
      </c>
      <c r="J20" s="8"/>
      <c r="M20" s="1"/>
      <c r="N20" s="1"/>
    </row>
    <row r="21" spans="1:14" x14ac:dyDescent="0.2">
      <c r="A21" s="1" t="s">
        <v>10</v>
      </c>
      <c r="B21" s="6">
        <v>94</v>
      </c>
      <c r="C21" s="7">
        <f t="shared" si="5"/>
        <v>1.075133533872425E-3</v>
      </c>
      <c r="D21" s="6">
        <v>167</v>
      </c>
      <c r="E21" s="7">
        <f t="shared" si="6"/>
        <v>6.3711763404268303E-4</v>
      </c>
      <c r="F21" s="20">
        <v>973441000</v>
      </c>
      <c r="G21" s="7">
        <f t="shared" si="7"/>
        <v>2.1705644146182281E-2</v>
      </c>
      <c r="H21" s="20">
        <f t="shared" si="8"/>
        <v>5828988.0239520958</v>
      </c>
      <c r="J21" s="8"/>
      <c r="M21" s="1"/>
      <c r="N21" s="1"/>
    </row>
    <row r="22" spans="1:14" x14ac:dyDescent="0.2">
      <c r="A22" s="1" t="s">
        <v>11</v>
      </c>
      <c r="B22" s="6">
        <v>8</v>
      </c>
      <c r="C22" s="7">
        <f t="shared" si="5"/>
        <v>9.1500726287014906E-5</v>
      </c>
      <c r="D22" s="6">
        <v>17</v>
      </c>
      <c r="E22" s="7">
        <f t="shared" si="6"/>
        <v>6.4856286100153365E-5</v>
      </c>
      <c r="F22" s="20">
        <v>37100000</v>
      </c>
      <c r="G22" s="7">
        <f t="shared" si="7"/>
        <v>8.272503395926026E-4</v>
      </c>
      <c r="H22" s="20">
        <f t="shared" si="8"/>
        <v>2182352.9411764704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87431</v>
      </c>
      <c r="C24" s="11">
        <f t="shared" si="9"/>
        <v>1</v>
      </c>
      <c r="D24" s="10">
        <f t="shared" si="9"/>
        <v>262118</v>
      </c>
      <c r="E24" s="11">
        <f t="shared" si="9"/>
        <v>1</v>
      </c>
      <c r="F24" s="21">
        <f t="shared" si="9"/>
        <v>44847367507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120658</v>
      </c>
      <c r="C27" s="7">
        <f>B27/B$35</f>
        <v>0.95678307482475333</v>
      </c>
      <c r="D27" s="6">
        <v>374753</v>
      </c>
      <c r="E27" s="7">
        <f>D27/D$35</f>
        <v>0.9251333070010862</v>
      </c>
      <c r="F27" s="20">
        <v>107646932492</v>
      </c>
      <c r="G27" s="7">
        <f>F27/F$35</f>
        <v>0.50605253101993686</v>
      </c>
      <c r="H27" s="20">
        <f t="shared" ref="H27:H33" si="10">IF(D27=0,"-",+F27/D27)</f>
        <v>287247.68712191761</v>
      </c>
      <c r="J27" s="8"/>
    </row>
    <row r="28" spans="1:14" x14ac:dyDescent="0.2">
      <c r="A28" s="1" t="s">
        <v>6</v>
      </c>
      <c r="B28" s="6">
        <v>1994</v>
      </c>
      <c r="C28" s="7">
        <f t="shared" ref="C28:C33" si="11">B28/B$35</f>
        <v>1.581184381641133E-2</v>
      </c>
      <c r="D28" s="6">
        <v>6334</v>
      </c>
      <c r="E28" s="7">
        <f t="shared" ref="E28:E33" si="12">D28/D$35</f>
        <v>1.5636417497778218E-2</v>
      </c>
      <c r="F28" s="20">
        <v>14555509297</v>
      </c>
      <c r="G28" s="7">
        <f t="shared" ref="G28:G33" si="13">F28/F$35</f>
        <v>6.8426030816795269E-2</v>
      </c>
      <c r="H28" s="20">
        <f t="shared" si="10"/>
        <v>2297996.4156930847</v>
      </c>
      <c r="J28" s="8"/>
    </row>
    <row r="29" spans="1:14" x14ac:dyDescent="0.2">
      <c r="A29" s="1" t="s">
        <v>7</v>
      </c>
      <c r="B29" s="6">
        <v>293</v>
      </c>
      <c r="C29" s="7">
        <f t="shared" si="11"/>
        <v>2.3234053351095887E-3</v>
      </c>
      <c r="D29" s="6">
        <v>727</v>
      </c>
      <c r="E29" s="7">
        <f t="shared" si="12"/>
        <v>1.7947072183272441E-3</v>
      </c>
      <c r="F29" s="20">
        <v>1394448619</v>
      </c>
      <c r="G29" s="7">
        <f t="shared" si="13"/>
        <v>6.555358677541959E-3</v>
      </c>
      <c r="H29" s="20">
        <f t="shared" si="10"/>
        <v>1918086.1334250343</v>
      </c>
      <c r="J29" s="8"/>
    </row>
    <row r="30" spans="1:14" x14ac:dyDescent="0.2">
      <c r="A30" s="1" t="s">
        <v>8</v>
      </c>
      <c r="B30" s="6">
        <v>320</v>
      </c>
      <c r="C30" s="7">
        <f t="shared" si="11"/>
        <v>2.5375075332254894E-3</v>
      </c>
      <c r="D30" s="6">
        <v>1630</v>
      </c>
      <c r="E30" s="7">
        <f t="shared" si="12"/>
        <v>4.0238965142687863E-3</v>
      </c>
      <c r="F30" s="20">
        <v>3669423405</v>
      </c>
      <c r="G30" s="7">
        <f t="shared" si="13"/>
        <v>1.725010605037023E-2</v>
      </c>
      <c r="H30" s="20">
        <f t="shared" si="10"/>
        <v>2251180.0030674846</v>
      </c>
      <c r="J30" s="8"/>
    </row>
    <row r="31" spans="1:14" x14ac:dyDescent="0.2">
      <c r="A31" s="1" t="s">
        <v>9</v>
      </c>
      <c r="B31" s="6">
        <v>2194</v>
      </c>
      <c r="C31" s="7">
        <f t="shared" si="11"/>
        <v>1.7397786024677262E-2</v>
      </c>
      <c r="D31" s="6">
        <v>19879</v>
      </c>
      <c r="E31" s="7">
        <f t="shared" si="12"/>
        <v>4.9074256936901352E-2</v>
      </c>
      <c r="F31" s="20">
        <v>70036618423</v>
      </c>
      <c r="G31" s="7">
        <f t="shared" si="13"/>
        <v>0.32924494174202923</v>
      </c>
      <c r="H31" s="20">
        <f t="shared" si="10"/>
        <v>3523145.9541727449</v>
      </c>
      <c r="J31" s="8"/>
    </row>
    <row r="32" spans="1:14" x14ac:dyDescent="0.2">
      <c r="A32" s="1" t="s">
        <v>10</v>
      </c>
      <c r="B32" s="6">
        <v>579</v>
      </c>
      <c r="C32" s="7">
        <f t="shared" si="11"/>
        <v>4.59130269292987E-3</v>
      </c>
      <c r="D32" s="6">
        <v>1603</v>
      </c>
      <c r="E32" s="7">
        <f t="shared" si="12"/>
        <v>3.9572430137256838E-3</v>
      </c>
      <c r="F32" s="20">
        <v>14857178000</v>
      </c>
      <c r="G32" s="7">
        <f t="shared" si="13"/>
        <v>6.9844187443729319E-2</v>
      </c>
      <c r="H32" s="20">
        <f t="shared" si="10"/>
        <v>9268358.0786026195</v>
      </c>
      <c r="J32" s="8"/>
    </row>
    <row r="33" spans="1:14" x14ac:dyDescent="0.2">
      <c r="A33" s="1" t="s">
        <v>11</v>
      </c>
      <c r="B33" s="6">
        <v>70</v>
      </c>
      <c r="C33" s="7">
        <f t="shared" si="11"/>
        <v>5.5507977289307581E-4</v>
      </c>
      <c r="D33" s="6">
        <v>154</v>
      </c>
      <c r="E33" s="7">
        <f t="shared" si="12"/>
        <v>3.8017181791251111E-4</v>
      </c>
      <c r="F33" s="20">
        <v>558779392</v>
      </c>
      <c r="G33" s="7">
        <f t="shared" si="13"/>
        <v>2.6268442495971378E-3</v>
      </c>
      <c r="H33" s="20">
        <f t="shared" si="10"/>
        <v>3628437.6103896103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126108</v>
      </c>
      <c r="C35" s="11">
        <f t="shared" si="14"/>
        <v>0.99999999999999978</v>
      </c>
      <c r="D35" s="10">
        <f t="shared" si="14"/>
        <v>405080</v>
      </c>
      <c r="E35" s="11">
        <f t="shared" si="14"/>
        <v>1</v>
      </c>
      <c r="F35" s="21">
        <f t="shared" si="14"/>
        <v>212718889628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100922</v>
      </c>
      <c r="C38" s="7">
        <f t="shared" ref="C38:C44" si="15">B38/B$46</f>
        <v>0.95316440154513082</v>
      </c>
      <c r="D38" s="6">
        <v>220890</v>
      </c>
      <c r="E38" s="7">
        <f t="shared" ref="E38:E44" si="16">D38/D$46</f>
        <v>0.92364238493671358</v>
      </c>
      <c r="F38" s="20">
        <v>69622320445</v>
      </c>
      <c r="G38" s="7">
        <f t="shared" ref="G38:G44" si="17">F38/F$46</f>
        <v>0.50723487831821978</v>
      </c>
      <c r="H38" s="20">
        <f t="shared" ref="H38:H44" si="18">IF(D38=0,"-",+F38/D38)</f>
        <v>315190.00608900358</v>
      </c>
      <c r="J38" s="8"/>
      <c r="N38" s="1"/>
    </row>
    <row r="39" spans="1:14" x14ac:dyDescent="0.2">
      <c r="A39" s="1" t="s">
        <v>6</v>
      </c>
      <c r="B39" s="6">
        <v>1761</v>
      </c>
      <c r="C39" s="7">
        <f t="shared" si="15"/>
        <v>1.6631879185122923E-2</v>
      </c>
      <c r="D39" s="6">
        <v>4771</v>
      </c>
      <c r="E39" s="7">
        <f t="shared" si="16"/>
        <v>1.9949738867911904E-2</v>
      </c>
      <c r="F39" s="20">
        <v>12428192797</v>
      </c>
      <c r="G39" s="7">
        <f t="shared" si="17"/>
        <v>9.0545859730166448E-2</v>
      </c>
      <c r="H39" s="20">
        <f t="shared" si="18"/>
        <v>2604945.0423391322</v>
      </c>
      <c r="J39" s="8"/>
      <c r="N39" s="1"/>
    </row>
    <row r="40" spans="1:14" x14ac:dyDescent="0.2">
      <c r="A40" s="1" t="s">
        <v>7</v>
      </c>
      <c r="B40" s="6">
        <v>281</v>
      </c>
      <c r="C40" s="7">
        <f t="shared" si="15"/>
        <v>2.6539228001246683E-3</v>
      </c>
      <c r="D40" s="6">
        <v>664</v>
      </c>
      <c r="E40" s="7">
        <f t="shared" si="16"/>
        <v>2.7764884947167269E-3</v>
      </c>
      <c r="F40" s="20">
        <v>1188287619</v>
      </c>
      <c r="G40" s="7">
        <f t="shared" si="17"/>
        <v>8.6572944133148106E-3</v>
      </c>
      <c r="H40" s="20">
        <f t="shared" si="18"/>
        <v>1789589.7876506024</v>
      </c>
      <c r="J40" s="8"/>
      <c r="N40" s="1"/>
    </row>
    <row r="41" spans="1:14" x14ac:dyDescent="0.2">
      <c r="A41" s="1" t="s">
        <v>8</v>
      </c>
      <c r="B41" s="6">
        <v>296</v>
      </c>
      <c r="C41" s="7">
        <f t="shared" si="15"/>
        <v>2.7955912769996507E-3</v>
      </c>
      <c r="D41" s="6">
        <v>1036</v>
      </c>
      <c r="E41" s="7">
        <f t="shared" si="16"/>
        <v>4.3319910851303154E-3</v>
      </c>
      <c r="F41" s="20">
        <v>2831990405</v>
      </c>
      <c r="G41" s="7">
        <f t="shared" si="17"/>
        <v>2.0632525593761698E-2</v>
      </c>
      <c r="H41" s="20">
        <f t="shared" si="18"/>
        <v>2733581.4720077221</v>
      </c>
      <c r="J41" s="8"/>
      <c r="N41" s="1"/>
    </row>
    <row r="42" spans="1:14" x14ac:dyDescent="0.2">
      <c r="A42" s="1" t="s">
        <v>9</v>
      </c>
      <c r="B42" s="6">
        <v>1980</v>
      </c>
      <c r="C42" s="7">
        <f t="shared" si="15"/>
        <v>1.8700238947497661E-2</v>
      </c>
      <c r="D42" s="6">
        <v>10175</v>
      </c>
      <c r="E42" s="7">
        <f t="shared" si="16"/>
        <v>4.2546341014672737E-2</v>
      </c>
      <c r="F42" s="20">
        <v>36995050516</v>
      </c>
      <c r="G42" s="7">
        <f t="shared" si="17"/>
        <v>0.26952821777440905</v>
      </c>
      <c r="H42" s="20">
        <f t="shared" si="18"/>
        <v>3635877.2005896806</v>
      </c>
      <c r="J42" s="8"/>
      <c r="N42" s="1"/>
    </row>
    <row r="43" spans="1:14" x14ac:dyDescent="0.2">
      <c r="A43" s="1" t="s">
        <v>10</v>
      </c>
      <c r="B43" s="6">
        <v>577</v>
      </c>
      <c r="C43" s="7">
        <f t="shared" si="15"/>
        <v>5.449514077124319E-3</v>
      </c>
      <c r="D43" s="6">
        <v>1476</v>
      </c>
      <c r="E43" s="7">
        <f t="shared" si="16"/>
        <v>6.1718328587377852E-3</v>
      </c>
      <c r="F43" s="20">
        <v>13636307000</v>
      </c>
      <c r="G43" s="7">
        <f t="shared" si="17"/>
        <v>9.9347601137755898E-2</v>
      </c>
      <c r="H43" s="20">
        <f t="shared" si="18"/>
        <v>9238690.3794037942</v>
      </c>
      <c r="J43" s="8"/>
      <c r="N43" s="1"/>
    </row>
    <row r="44" spans="1:14" x14ac:dyDescent="0.2">
      <c r="A44" s="1" t="s">
        <v>11</v>
      </c>
      <c r="B44" s="6">
        <v>64</v>
      </c>
      <c r="C44" s="7">
        <f t="shared" si="15"/>
        <v>6.0445216799992442E-4</v>
      </c>
      <c r="D44" s="6">
        <v>139</v>
      </c>
      <c r="E44" s="7">
        <f t="shared" si="16"/>
        <v>5.812227421169052E-4</v>
      </c>
      <c r="F44" s="20">
        <v>556394392</v>
      </c>
      <c r="G44" s="7">
        <f t="shared" si="17"/>
        <v>4.0536230323723428E-3</v>
      </c>
      <c r="H44" s="20">
        <f t="shared" si="18"/>
        <v>4002837.3525179857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105881</v>
      </c>
      <c r="C46" s="11">
        <f t="shared" si="19"/>
        <v>0.99999999999999989</v>
      </c>
      <c r="D46" s="10">
        <f t="shared" si="19"/>
        <v>239151</v>
      </c>
      <c r="E46" s="11">
        <f t="shared" si="19"/>
        <v>0.99999999999999978</v>
      </c>
      <c r="F46" s="10">
        <f t="shared" si="19"/>
        <v>137258543174</v>
      </c>
      <c r="G46" s="11">
        <f t="shared" si="19"/>
        <v>1.0000000000000002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90334</v>
      </c>
      <c r="C49" s="7">
        <f t="shared" ref="C49:C55" si="20">B49/B$57</f>
        <v>0.96606671158308999</v>
      </c>
      <c r="D49" s="6">
        <v>153863</v>
      </c>
      <c r="E49" s="7">
        <f t="shared" ref="E49:E55" si="21">D49/D$57</f>
        <v>0.92728215079943832</v>
      </c>
      <c r="F49" s="20">
        <v>38024612047</v>
      </c>
      <c r="G49" s="7">
        <f t="shared" ref="G49:G55" si="22">F49/F$57</f>
        <v>0.50390190124795531</v>
      </c>
      <c r="H49" s="20">
        <f t="shared" ref="H49:H55" si="23">IF(D49=0,"-",+F49/D49)</f>
        <v>247132.91725106101</v>
      </c>
      <c r="J49" s="8"/>
      <c r="N49" s="1"/>
    </row>
    <row r="50" spans="1:14" x14ac:dyDescent="0.2">
      <c r="A50" s="1" t="s">
        <v>6</v>
      </c>
      <c r="B50" s="6">
        <v>853</v>
      </c>
      <c r="C50" s="7">
        <f t="shared" si="20"/>
        <v>9.1223116985894113E-3</v>
      </c>
      <c r="D50" s="6">
        <v>1563</v>
      </c>
      <c r="E50" s="7">
        <f t="shared" si="21"/>
        <v>9.4196915548216409E-3</v>
      </c>
      <c r="F50" s="20">
        <v>2127316500</v>
      </c>
      <c r="G50" s="7">
        <f t="shared" si="22"/>
        <v>2.8191183846429786E-2</v>
      </c>
      <c r="H50" s="20">
        <f t="shared" si="23"/>
        <v>1361047.0249520154</v>
      </c>
      <c r="J50" s="8"/>
      <c r="N50" s="1"/>
    </row>
    <row r="51" spans="1:14" x14ac:dyDescent="0.2">
      <c r="A51" s="1" t="s">
        <v>7</v>
      </c>
      <c r="B51" s="6">
        <v>46</v>
      </c>
      <c r="C51" s="7">
        <f t="shared" si="20"/>
        <v>4.9194177975980411E-4</v>
      </c>
      <c r="D51" s="6">
        <v>63</v>
      </c>
      <c r="E51" s="7">
        <f t="shared" si="21"/>
        <v>3.7968046574137133E-4</v>
      </c>
      <c r="F51" s="20">
        <v>206161000</v>
      </c>
      <c r="G51" s="7">
        <f t="shared" si="22"/>
        <v>2.7320441753560464E-3</v>
      </c>
      <c r="H51" s="20">
        <f t="shared" si="23"/>
        <v>3272396.8253968256</v>
      </c>
      <c r="J51" s="8"/>
      <c r="N51" s="1"/>
    </row>
    <row r="52" spans="1:14" x14ac:dyDescent="0.2">
      <c r="A52" s="1" t="s">
        <v>8</v>
      </c>
      <c r="B52" s="6">
        <v>272</v>
      </c>
      <c r="C52" s="7">
        <f t="shared" si="20"/>
        <v>2.9088731324927544E-3</v>
      </c>
      <c r="D52" s="6">
        <v>594</v>
      </c>
      <c r="E52" s="7">
        <f t="shared" si="21"/>
        <v>3.5798443912757865E-3</v>
      </c>
      <c r="F52" s="20">
        <v>837433000</v>
      </c>
      <c r="G52" s="7">
        <f t="shared" si="22"/>
        <v>1.1097656442784718E-2</v>
      </c>
      <c r="H52" s="20">
        <f t="shared" si="23"/>
        <v>1409819.8653198653</v>
      </c>
      <c r="J52" s="8"/>
      <c r="N52" s="1"/>
    </row>
    <row r="53" spans="1:14" x14ac:dyDescent="0.2">
      <c r="A53" s="1" t="s">
        <v>9</v>
      </c>
      <c r="B53" s="6">
        <v>1923</v>
      </c>
      <c r="C53" s="7">
        <f t="shared" si="20"/>
        <v>2.0565305271263115E-2</v>
      </c>
      <c r="D53" s="6">
        <v>9704</v>
      </c>
      <c r="E53" s="7">
        <f t="shared" si="21"/>
        <v>5.8482845072289957E-2</v>
      </c>
      <c r="F53" s="20">
        <v>33041567907</v>
      </c>
      <c r="G53" s="7">
        <f t="shared" si="22"/>
        <v>0.43786663406245907</v>
      </c>
      <c r="H53" s="20">
        <f t="shared" si="23"/>
        <v>3404943.1066570487</v>
      </c>
      <c r="J53" s="8"/>
      <c r="N53" s="1"/>
    </row>
    <row r="54" spans="1:14" x14ac:dyDescent="0.2">
      <c r="A54" s="1" t="s">
        <v>10</v>
      </c>
      <c r="B54" s="6">
        <v>68</v>
      </c>
      <c r="C54" s="7">
        <f t="shared" si="20"/>
        <v>7.2721828312318859E-4</v>
      </c>
      <c r="D54" s="6">
        <v>127</v>
      </c>
      <c r="E54" s="7">
        <f t="shared" si="21"/>
        <v>7.6538760554212943E-4</v>
      </c>
      <c r="F54" s="20">
        <v>1220871000</v>
      </c>
      <c r="G54" s="7">
        <f t="shared" si="22"/>
        <v>1.6178974221172347E-2</v>
      </c>
      <c r="H54" s="20">
        <f t="shared" si="23"/>
        <v>9613157.4803149607</v>
      </c>
      <c r="J54" s="8"/>
      <c r="N54" s="1"/>
    </row>
    <row r="55" spans="1:14" x14ac:dyDescent="0.2">
      <c r="A55" s="1" t="s">
        <v>11</v>
      </c>
      <c r="B55" s="6">
        <v>11</v>
      </c>
      <c r="C55" s="7">
        <f t="shared" si="20"/>
        <v>1.1763825168169228E-4</v>
      </c>
      <c r="D55" s="6">
        <v>15</v>
      </c>
      <c r="E55" s="7">
        <f t="shared" si="21"/>
        <v>9.0400110890802686E-5</v>
      </c>
      <c r="F55" s="20">
        <v>2385000</v>
      </c>
      <c r="G55" s="7">
        <f t="shared" si="22"/>
        <v>3.1606003842745094E-5</v>
      </c>
      <c r="H55" s="20">
        <f t="shared" si="23"/>
        <v>159000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93507</v>
      </c>
      <c r="C57" s="11">
        <f t="shared" si="24"/>
        <v>0.99999999999999989</v>
      </c>
      <c r="D57" s="10">
        <f t="shared" si="24"/>
        <v>165929</v>
      </c>
      <c r="E57" s="11">
        <f t="shared" si="24"/>
        <v>0.99999999999999989</v>
      </c>
      <c r="F57" s="10">
        <f t="shared" si="24"/>
        <v>75460346454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/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2019-10-04T20:14:02Z</dcterms:modified>
</cp:coreProperties>
</file>