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H11" i="16"/>
  <c r="B13" i="16"/>
  <c r="C5" i="16" s="1"/>
  <c r="D13" i="16"/>
  <c r="E7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8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0" i="16" s="1"/>
  <c r="H49" i="16"/>
  <c r="H50" i="16"/>
  <c r="H51" i="16"/>
  <c r="H52" i="16"/>
  <c r="H53" i="16"/>
  <c r="E54" i="16"/>
  <c r="H54" i="16"/>
  <c r="H55" i="16"/>
  <c r="B57" i="16"/>
  <c r="C51" i="16" s="1"/>
  <c r="D57" i="16"/>
  <c r="E52" i="16" s="1"/>
  <c r="F57" i="16"/>
  <c r="G49" i="16" s="1"/>
  <c r="E55" i="16" l="1"/>
  <c r="E51" i="16"/>
  <c r="E50" i="16"/>
  <c r="E49" i="16"/>
  <c r="E53" i="16"/>
  <c r="G43" i="16"/>
  <c r="G39" i="16"/>
  <c r="E31" i="16"/>
  <c r="E29" i="16"/>
  <c r="E27" i="16"/>
  <c r="E30" i="16"/>
  <c r="E33" i="16"/>
  <c r="E32" i="16"/>
  <c r="G18" i="16"/>
  <c r="G22" i="16"/>
  <c r="G17" i="16"/>
  <c r="G21" i="16"/>
  <c r="G19" i="16"/>
  <c r="G24" i="16"/>
  <c r="G9" i="16"/>
  <c r="G8" i="16"/>
  <c r="G11" i="16"/>
  <c r="G10" i="16"/>
  <c r="E6" i="43869"/>
  <c r="E9" i="43869" s="1"/>
  <c r="E9" i="16"/>
  <c r="G6" i="16"/>
  <c r="G13" i="16" s="1"/>
  <c r="E6" i="16"/>
  <c r="G42" i="16"/>
  <c r="G38" i="16"/>
  <c r="G46" i="16" s="1"/>
  <c r="E11" i="16"/>
  <c r="G41" i="16"/>
  <c r="G20" i="16"/>
  <c r="E8" i="16"/>
  <c r="E5" i="16"/>
  <c r="H13" i="16"/>
  <c r="G44" i="16"/>
  <c r="E10" i="16"/>
  <c r="G7" i="16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  <c r="E57" i="16" l="1"/>
  <c r="C57" i="16"/>
  <c r="E35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<sst xmlns="http://schemas.openxmlformats.org/spreadsheetml/2006/main" count="117" uniqueCount="50">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</sst>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BD-43CA-B48E-8ADCEA69E0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668736</c:v>
                </c:pt>
                <c:pt idx="1">
                  <c:v>128915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D-43CA-B48E-8ADCEA69E0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7A-4913-AF86-4CABD8FE0A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7A-4913-AF86-4CABD8FE0A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7A-4913-AF86-4CABD8FE0A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7A-4913-AF86-4CABD8FE0A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7A-4913-AF86-4CABD8FE0A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7A-4913-AF86-4CABD8FE0AE6}"/>
              </c:ext>
            </c:extLst>
          </c:dPt>
          <c:dLbls>
            <c:dLbl>
              <c:idx val="1"/>
              <c:layout>
                <c:manualLayout>
                  <c:x val="0.15290245659355672"/>
                  <c:y val="-0.43455151976970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7A-4913-AF86-4CABD8FE0AE6}"/>
                </c:ext>
              </c:extLst>
            </c:dLbl>
            <c:dLbl>
              <c:idx val="2"/>
              <c:layout>
                <c:manualLayout>
                  <c:x val="0.15491244193844855"/>
                  <c:y val="-0.27039302345271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7A-4913-AF86-4CABD8FE0AE6}"/>
                </c:ext>
              </c:extLst>
            </c:dLbl>
            <c:dLbl>
              <c:idx val="3"/>
              <c:layout>
                <c:manualLayout>
                  <c:x val="0.15689924406136929"/>
                  <c:y val="-0.110313097959529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7A-4913-AF86-4CABD8FE0AE6}"/>
                </c:ext>
              </c:extLst>
            </c:dLbl>
            <c:dLbl>
              <c:idx val="4"/>
              <c:layout>
                <c:manualLayout>
                  <c:x val="0.17157323000240113"/>
                  <c:y val="3.6287867242401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7A-4913-AF86-4CABD8FE0AE6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7A-4913-AF86-4CABD8FE0AE6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7A-4913-AF86-4CABD8FE0A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797651</c:v>
                </c:pt>
                <c:pt idx="1">
                  <c:v>6560</c:v>
                </c:pt>
                <c:pt idx="2">
                  <c:v>1903</c:v>
                </c:pt>
                <c:pt idx="3">
                  <c:v>1989</c:v>
                </c:pt>
                <c:pt idx="4">
                  <c:v>16088</c:v>
                </c:pt>
                <c:pt idx="5">
                  <c:v>981</c:v>
                </c:pt>
                <c:pt idx="6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7A-4913-AF86-4CABD8FE0A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BA7-4EA5-833C-75414589E00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A7-4EA5-833C-75414589E00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A7-4EA5-833C-75414589E00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A7-4EA5-833C-75414589E00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BA7-4EA5-833C-75414589E00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A7-4EA5-833C-75414589E00C}"/>
              </c:ext>
            </c:extLst>
          </c:dPt>
          <c:dLbls>
            <c:dLbl>
              <c:idx val="1"/>
              <c:layout>
                <c:manualLayout>
                  <c:x val="-0.2106672628066602"/>
                  <c:y val="8.10806693327371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A7-4EA5-833C-75414589E00C}"/>
                </c:ext>
              </c:extLst>
            </c:dLbl>
            <c:dLbl>
              <c:idx val="2"/>
              <c:layout>
                <c:manualLayout>
                  <c:x val="-8.5313511678548073E-2"/>
                  <c:y val="-4.427995396474494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A7-4EA5-833C-75414589E00C}"/>
                </c:ext>
              </c:extLst>
            </c:dLbl>
            <c:dLbl>
              <c:idx val="3"/>
              <c:layout>
                <c:manualLayout>
                  <c:x val="0.1597052418920821"/>
                  <c:y val="6.087251711832551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A7-4EA5-833C-75414589E00C}"/>
                </c:ext>
              </c:extLst>
            </c:dLbl>
            <c:dLbl>
              <c:idx val="4"/>
              <c:layout>
                <c:manualLayout>
                  <c:x val="5.4965763348982011E-2"/>
                  <c:y val="-0.11234688723846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A7-4EA5-833C-75414589E00C}"/>
                </c:ext>
              </c:extLst>
            </c:dLbl>
            <c:dLbl>
              <c:idx val="5"/>
              <c:layout>
                <c:manualLayout>
                  <c:x val="7.244268362353759E-2"/>
                  <c:y val="-2.674350248805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A7-4EA5-833C-75414589E00C}"/>
                </c:ext>
              </c:extLst>
            </c:dLbl>
            <c:dLbl>
              <c:idx val="6"/>
              <c:layout>
                <c:manualLayout>
                  <c:x val="3.5320052659032763E-2"/>
                  <c:y val="9.4618015019415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A7-4EA5-833C-75414589E0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143596336600</c:v>
                </c:pt>
                <c:pt idx="1">
                  <c:v>2855030730</c:v>
                </c:pt>
                <c:pt idx="2">
                  <c:v>2099226377</c:v>
                </c:pt>
                <c:pt idx="3">
                  <c:v>2363952131</c:v>
                </c:pt>
                <c:pt idx="4">
                  <c:v>63320285388</c:v>
                </c:pt>
                <c:pt idx="5">
                  <c:v>12790464000</c:v>
                </c:pt>
                <c:pt idx="6">
                  <c:v>297338820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A7-4EA5-833C-75414589E0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5F-4107-A84E-47110DEA0B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108158454930</c:v>
                </c:pt>
                <c:pt idx="1">
                  <c:v>35437881670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F-4107-A84E-47110DEA0B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180024.01626776622</c:v>
                </c:pt>
                <c:pt idx="1">
                  <c:v>123153.23429841433</c:v>
                </c:pt>
                <c:pt idx="2">
                  <c:v>217661.13465641093</c:v>
                </c:pt>
                <c:pt idx="3">
                  <c:v>194224.54367826108</c:v>
                </c:pt>
                <c:pt idx="4">
                  <c:v>265114.44194898166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2B9-817E-BD17E579E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13038189.602446483</c:v>
                </c:pt>
                <c:pt idx="1">
                  <c:v>4022509.8039215687</c:v>
                </c:pt>
                <c:pt idx="2">
                  <c:v>13532597.849462366</c:v>
                </c:pt>
                <c:pt idx="3">
                  <c:v>13609559.814169571</c:v>
                </c:pt>
                <c:pt idx="4">
                  <c:v>12572246.376811594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2-4E78-B864-07179C33B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435218.09908536583</c:v>
                </c:pt>
                <c:pt idx="1">
                  <c:v>318388.54472934472</c:v>
                </c:pt>
                <c:pt idx="2">
                  <c:v>477889.45556711761</c:v>
                </c:pt>
                <c:pt idx="3">
                  <c:v>472040.0284105452</c:v>
                </c:pt>
                <c:pt idx="4">
                  <c:v>503339.02338530065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ED4-A386-A642E50DE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1103114.2285864425</c:v>
                </c:pt>
                <c:pt idx="1">
                  <c:v>905283.40067340073</c:v>
                </c:pt>
                <c:pt idx="2">
                  <c:v>1192886.2009167303</c:v>
                </c:pt>
                <c:pt idx="3">
                  <c:v>1140769.1982055465</c:v>
                </c:pt>
                <c:pt idx="4">
                  <c:v>1962710.843373494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4-4ED8-B59F-F3B27B9267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1188512.8863750629</c:v>
                </c:pt>
                <c:pt idx="1">
                  <c:v>466803.92156862747</c:v>
                </c:pt>
                <c:pt idx="2">
                  <c:v>1437378.0466531441</c:v>
                </c:pt>
                <c:pt idx="3">
                  <c:v>1695962.5221421216</c:v>
                </c:pt>
                <c:pt idx="4">
                  <c:v>943115.20078740153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C-4827-AC9B-1F2C74DBF2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3935870.5487319743</c:v>
                </c:pt>
                <c:pt idx="1">
                  <c:v>722142.0385109114</c:v>
                </c:pt>
                <c:pt idx="2">
                  <c:v>4280467.1777013075</c:v>
                </c:pt>
                <c:pt idx="3">
                  <c:v>4162383.7113298005</c:v>
                </c:pt>
                <c:pt idx="4">
                  <c:v>4422188.7940642033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7-47F4-97BA-5EA4842FC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D6-4CF7-8E4F-B8AE05CBC2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D6-4CF7-8E4F-B8AE05CBC2F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D6-4CF7-8E4F-B8AE05CBC2F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D6-4CF7-8E4F-B8AE05CBC2F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D6-4CF7-8E4F-B8AE05CBC2F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D6-4CF7-8E4F-B8AE05CBC2F9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D6-4CF7-8E4F-B8AE05CBC2F9}"/>
                </c:ext>
              </c:extLst>
            </c:dLbl>
            <c:dLbl>
              <c:idx val="2"/>
              <c:layout>
                <c:manualLayout>
                  <c:x val="0.14387540674134977"/>
                  <c:y val="-0.28138623448767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6-4CF7-8E4F-B8AE05CBC2F9}"/>
                </c:ext>
              </c:extLst>
            </c:dLbl>
            <c:dLbl>
              <c:idx val="3"/>
              <c:layout>
                <c:manualLayout>
                  <c:x val="0.16886526408173741"/>
                  <c:y val="-0.1315709808118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6-4CF7-8E4F-B8AE05CBC2F9}"/>
                </c:ext>
              </c:extLst>
            </c:dLbl>
            <c:dLbl>
              <c:idx val="4"/>
              <c:layout>
                <c:manualLayout>
                  <c:x val="0.18795267310829047"/>
                  <c:y val="6.5147924470606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6-4CF7-8E4F-B8AE05CBC2F9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6-4CF7-8E4F-B8AE05CBC2F9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6-4CF7-8E4F-B8AE05CBC2F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110084</c:v>
                </c:pt>
                <c:pt idx="1">
                  <c:v>1452</c:v>
                </c:pt>
                <c:pt idx="2">
                  <c:v>219</c:v>
                </c:pt>
                <c:pt idx="3">
                  <c:v>242</c:v>
                </c:pt>
                <c:pt idx="4">
                  <c:v>2064</c:v>
                </c:pt>
                <c:pt idx="5">
                  <c:v>549</c:v>
                </c:pt>
                <c:pt idx="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6-4CF7-8E4F-B8AE05CBC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130F1A1-1A57-4439-83F9-372E6662B5A8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F3BF2B9-E97A-417A-AF6E-BA589095ADA5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4CEFCA07-666F-4F10-9033-8A0C432889F4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797,651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A1E2B40-0E70-4EE1-935C-296D62546E71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46D41A9-E35E-4B8C-A8D8-1DB20A5AFBAA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379A178-073D-455C-A917-029D0238AB49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$143.60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5F10097-88FA-4408-8BE6-2630D5AA0B05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09251E-F133-457A-9569-F74EDC24D927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E647BA-1978-453F-AFC0-E79A085EF31D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45E09AD-C3E2-4F5E-A60F-99C3CAA79C51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114,695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836F9A9-48E5-45E4-9A0E-3FE6E2746EE6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F161720-EBC1-4FF0-9E78-3A07126A2EA2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5F453DDB-B357-498A-A77E-82793DE99927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825,509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DCFF74-BD44-4280-A64E-C118F697C133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E58A42F-717C-42BD-B9FB-18A5FF84628C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B02DDD7-5BC2-44EA-9986-9B4316B8327F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$227,322,634,046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22"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668736</v>
      </c>
      <c r="C6" s="7">
        <f>B6/B$9</f>
        <v>0.83838169826152042</v>
      </c>
      <c r="D6" s="14">
        <v>108158454930</v>
      </c>
      <c r="E6" s="7">
        <f>D6/D$9</f>
        <v>0.7532117983711849</v>
      </c>
    </row>
    <row r="7" spans="1:7" x14ac:dyDescent="0.2">
      <c r="A7" s="1" t="s">
        <v>30</v>
      </c>
      <c r="B7" s="6">
        <v>128915</v>
      </c>
      <c r="C7" s="7">
        <f>B7/B$9</f>
        <v>0.1616183017384796</v>
      </c>
      <c r="D7" s="14">
        <v>35437881670</v>
      </c>
      <c r="E7" s="7">
        <f>D7/D$9</f>
        <v>0.2467882016288151</v>
      </c>
    </row>
    <row r="9" spans="1:7" x14ac:dyDescent="0.2">
      <c r="A9" s="9" t="s">
        <v>12</v>
      </c>
      <c r="B9" s="10">
        <f>SUM(B6:B7)</f>
        <v>797651</v>
      </c>
      <c r="C9" s="29">
        <f>SUM(C6:C7)</f>
        <v>1</v>
      </c>
      <c r="D9" s="15">
        <f>SUM(D6:D7)</f>
        <v>143596336600</v>
      </c>
      <c r="E9" s="29">
        <f>SUM(E6:E7)</f>
        <v>1</v>
      </c>
      <c r="G9" s="54">
        <f>+D9/1000000000</f>
        <v>143.5963366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2" sqref="A2:H2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110084</v>
      </c>
      <c r="C5" s="7">
        <f>B5/B$13</f>
        <v>0.95979772439949429</v>
      </c>
      <c r="D5" s="6">
        <v>797651</v>
      </c>
      <c r="E5" s="7">
        <f>D5/D$13</f>
        <v>0.96625354781110806</v>
      </c>
      <c r="F5" s="14">
        <v>143596336600</v>
      </c>
      <c r="G5" s="7">
        <f>F5/F$13</f>
        <v>0.63168516941846842</v>
      </c>
      <c r="H5" s="14">
        <f>IF(D5=0,"-",+F5/D5)</f>
        <v>180024.01626776622</v>
      </c>
      <c r="I5" s="25"/>
    </row>
    <row r="6" spans="1:14" x14ac:dyDescent="0.2">
      <c r="A6" s="51" t="s">
        <v>6</v>
      </c>
      <c r="B6" s="6">
        <v>1452</v>
      </c>
      <c r="C6" s="7">
        <f t="shared" ref="C6:C11" si="0">B6/B$13</f>
        <v>1.2659662583373294E-2</v>
      </c>
      <c r="D6" s="6">
        <v>6560</v>
      </c>
      <c r="E6" s="7">
        <f t="shared" ref="E6:E11" si="1">D6/D$13</f>
        <v>7.946612332512426E-3</v>
      </c>
      <c r="F6" s="14">
        <v>2855030730</v>
      </c>
      <c r="G6" s="7">
        <f t="shared" ref="G6:G11" si="2">F6/F$13</f>
        <v>1.2559377300820245E-2</v>
      </c>
      <c r="H6" s="14">
        <f t="shared" ref="H6:H11" si="3">IF(D6=0,"-",+F6/D6)</f>
        <v>435218.09908536583</v>
      </c>
    </row>
    <row r="7" spans="1:14" x14ac:dyDescent="0.2">
      <c r="A7" s="51" t="s">
        <v>7</v>
      </c>
      <c r="B7" s="6">
        <v>219</v>
      </c>
      <c r="C7" s="7">
        <f t="shared" si="0"/>
        <v>1.9094119185666333E-3</v>
      </c>
      <c r="D7" s="6">
        <v>1903</v>
      </c>
      <c r="E7" s="7">
        <f t="shared" si="1"/>
        <v>2.3052444007273087E-3</v>
      </c>
      <c r="F7" s="14">
        <v>2099226377</v>
      </c>
      <c r="G7" s="7">
        <f t="shared" si="2"/>
        <v>9.2345682417845371E-3</v>
      </c>
      <c r="H7" s="14">
        <f t="shared" si="3"/>
        <v>1103114.2285864425</v>
      </c>
    </row>
    <row r="8" spans="1:14" x14ac:dyDescent="0.2">
      <c r="A8" s="51" t="s">
        <v>8</v>
      </c>
      <c r="B8" s="6">
        <v>242</v>
      </c>
      <c r="C8" s="7">
        <f t="shared" si="0"/>
        <v>2.1099437638955492E-3</v>
      </c>
      <c r="D8" s="6">
        <v>1989</v>
      </c>
      <c r="E8" s="7">
        <f t="shared" si="1"/>
        <v>2.4094225502084171E-3</v>
      </c>
      <c r="F8" s="14">
        <v>2363952131</v>
      </c>
      <c r="G8" s="7">
        <f t="shared" si="2"/>
        <v>1.039910583880372E-2</v>
      </c>
      <c r="H8" s="14">
        <f t="shared" si="3"/>
        <v>1188512.8863750629</v>
      </c>
    </row>
    <row r="9" spans="1:14" x14ac:dyDescent="0.2">
      <c r="A9" s="51" t="s">
        <v>9</v>
      </c>
      <c r="B9" s="6">
        <v>2064</v>
      </c>
      <c r="C9" s="7">
        <f t="shared" si="0"/>
        <v>1.7995553424299229E-2</v>
      </c>
      <c r="D9" s="6">
        <v>16088</v>
      </c>
      <c r="E9" s="7">
        <f t="shared" si="1"/>
        <v>1.9488582195954254E-2</v>
      </c>
      <c r="F9" s="14">
        <v>63320285388</v>
      </c>
      <c r="G9" s="7">
        <f t="shared" si="2"/>
        <v>0.27854808938729253</v>
      </c>
      <c r="H9" s="14">
        <f t="shared" si="3"/>
        <v>3935870.5487319743</v>
      </c>
    </row>
    <row r="10" spans="1:14" x14ac:dyDescent="0.2">
      <c r="A10" s="51" t="s">
        <v>10</v>
      </c>
      <c r="B10" s="6">
        <v>549</v>
      </c>
      <c r="C10" s="7">
        <f t="shared" si="0"/>
        <v>4.7866079602423822E-3</v>
      </c>
      <c r="D10" s="6">
        <v>981</v>
      </c>
      <c r="E10" s="7">
        <f t="shared" si="1"/>
        <v>1.1883577283833368E-3</v>
      </c>
      <c r="F10" s="14">
        <v>12790464000</v>
      </c>
      <c r="G10" s="7">
        <f t="shared" si="2"/>
        <v>5.6265686229079057E-2</v>
      </c>
      <c r="H10" s="14">
        <f t="shared" si="3"/>
        <v>13038189.602446483</v>
      </c>
    </row>
    <row r="11" spans="1:14" x14ac:dyDescent="0.2">
      <c r="A11" s="51" t="s">
        <v>11</v>
      </c>
      <c r="B11" s="6">
        <v>85</v>
      </c>
      <c r="C11" s="7">
        <f t="shared" si="0"/>
        <v>7.4109595012860198E-4</v>
      </c>
      <c r="D11" s="6">
        <v>337</v>
      </c>
      <c r="E11" s="7">
        <f t="shared" si="1"/>
        <v>4.0823298110620237E-4</v>
      </c>
      <c r="F11" s="14">
        <v>297338820</v>
      </c>
      <c r="G11" s="7">
        <f t="shared" si="2"/>
        <v>1.3080035837515055E-3</v>
      </c>
      <c r="H11" s="14">
        <f t="shared" si="3"/>
        <v>882311.03857566766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114695</v>
      </c>
      <c r="C13" s="11">
        <f t="shared" si="4"/>
        <v>0.99999999999999989</v>
      </c>
      <c r="D13" s="10">
        <f t="shared" si="4"/>
        <v>825509</v>
      </c>
      <c r="E13" s="12">
        <f t="shared" si="4"/>
        <v>1</v>
      </c>
      <c r="F13" s="15">
        <f t="shared" si="4"/>
        <v>227322634046</v>
      </c>
      <c r="G13" s="12">
        <f t="shared" si="4"/>
        <v>1</v>
      </c>
      <c r="H13" s="15">
        <f>F13/D13</f>
        <v>275372.69011724886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79202</v>
      </c>
      <c r="C16" s="7">
        <f t="shared" ref="C16:C22" si="5">B16/B$24</f>
        <v>0.98080542896770362</v>
      </c>
      <c r="D16" s="6">
        <v>317659</v>
      </c>
      <c r="E16" s="7">
        <f t="shared" ref="E16:E22" si="6">D16/D$24</f>
        <v>0.98556061964612041</v>
      </c>
      <c r="F16" s="20">
        <v>39120733254</v>
      </c>
      <c r="G16" s="7">
        <f t="shared" ref="G16:G22" si="7">F16/F$24</f>
        <v>0.93564617095924385</v>
      </c>
      <c r="H16" s="20">
        <f t="shared" ref="H16:H22" si="8">IF(D16=0,"-",+F16/D16)</f>
        <v>123153.23429841433</v>
      </c>
      <c r="J16" s="8"/>
      <c r="M16" s="1"/>
      <c r="N16" s="1"/>
    </row>
    <row r="17" spans="1:14" x14ac:dyDescent="0.2">
      <c r="A17" s="1" t="s">
        <v>6</v>
      </c>
      <c r="B17" s="6">
        <v>790</v>
      </c>
      <c r="C17" s="7">
        <f t="shared" si="5"/>
        <v>9.7830394293639787E-3</v>
      </c>
      <c r="D17" s="6">
        <v>1755</v>
      </c>
      <c r="E17" s="7">
        <f t="shared" si="6"/>
        <v>5.445017731211586E-3</v>
      </c>
      <c r="F17" s="20">
        <v>558771896</v>
      </c>
      <c r="G17" s="7">
        <f t="shared" si="7"/>
        <v>1.3364084500603795E-2</v>
      </c>
      <c r="H17" s="20">
        <f t="shared" si="8"/>
        <v>318388.54472934472</v>
      </c>
      <c r="J17" s="8"/>
      <c r="M17" s="1"/>
      <c r="N17" s="1"/>
    </row>
    <row r="18" spans="1:14" x14ac:dyDescent="0.2">
      <c r="A18" s="1" t="s">
        <v>7</v>
      </c>
      <c r="B18" s="6">
        <v>87</v>
      </c>
      <c r="C18" s="7">
        <f t="shared" si="5"/>
        <v>1.0773726966514761E-3</v>
      </c>
      <c r="D18" s="6">
        <v>594</v>
      </c>
      <c r="E18" s="7">
        <f t="shared" si="6"/>
        <v>1.8429290782562293E-3</v>
      </c>
      <c r="F18" s="20">
        <v>537738340</v>
      </c>
      <c r="G18" s="7">
        <f t="shared" si="7"/>
        <v>1.2861027310819536E-2</v>
      </c>
      <c r="H18" s="20">
        <f t="shared" si="8"/>
        <v>905283.40067340073</v>
      </c>
      <c r="J18" s="8"/>
      <c r="M18" s="1"/>
      <c r="N18" s="1"/>
    </row>
    <row r="19" spans="1:14" x14ac:dyDescent="0.2">
      <c r="A19" s="1" t="s">
        <v>8</v>
      </c>
      <c r="B19" s="6">
        <v>151</v>
      </c>
      <c r="C19" s="7">
        <f t="shared" si="5"/>
        <v>1.8699227263721022E-3</v>
      </c>
      <c r="D19" s="6">
        <v>510</v>
      </c>
      <c r="E19" s="7">
        <f t="shared" si="6"/>
        <v>1.5823128449674695E-3</v>
      </c>
      <c r="F19" s="20">
        <v>238070000</v>
      </c>
      <c r="G19" s="7">
        <f t="shared" si="7"/>
        <v>5.6938933755156951E-3</v>
      </c>
      <c r="H19" s="20">
        <f t="shared" si="8"/>
        <v>466803.92156862747</v>
      </c>
      <c r="J19" s="8"/>
      <c r="M19" s="1"/>
      <c r="N19" s="1"/>
    </row>
    <row r="20" spans="1:14" x14ac:dyDescent="0.2">
      <c r="A20" s="1" t="s">
        <v>9</v>
      </c>
      <c r="B20" s="6">
        <v>446</v>
      </c>
      <c r="C20" s="7">
        <f t="shared" si="5"/>
        <v>5.5230830196156136E-3</v>
      </c>
      <c r="D20" s="6">
        <v>1558</v>
      </c>
      <c r="E20" s="7">
        <f t="shared" si="6"/>
        <v>4.8338106126653282E-3</v>
      </c>
      <c r="F20" s="20">
        <v>1125097296</v>
      </c>
      <c r="G20" s="7">
        <f t="shared" si="7"/>
        <v>2.6908825305603484E-2</v>
      </c>
      <c r="H20" s="20">
        <f t="shared" si="8"/>
        <v>722142.0385109114</v>
      </c>
      <c r="J20" s="8"/>
      <c r="M20" s="1"/>
      <c r="N20" s="1"/>
    </row>
    <row r="21" spans="1:14" x14ac:dyDescent="0.2">
      <c r="A21" s="1" t="s">
        <v>10</v>
      </c>
      <c r="B21" s="6">
        <v>29</v>
      </c>
      <c r="C21" s="7">
        <f t="shared" si="5"/>
        <v>3.591242322171587E-4</v>
      </c>
      <c r="D21" s="6">
        <v>51</v>
      </c>
      <c r="E21" s="7">
        <f t="shared" si="6"/>
        <v>1.5823128449674696E-4</v>
      </c>
      <c r="F21" s="20">
        <v>205148000</v>
      </c>
      <c r="G21" s="7">
        <f t="shared" si="7"/>
        <v>4.9065016096118529E-3</v>
      </c>
      <c r="H21" s="20">
        <f t="shared" si="8"/>
        <v>4022509.8039215687</v>
      </c>
      <c r="J21" s="8"/>
      <c r="M21" s="1"/>
      <c r="N21" s="1"/>
    </row>
    <row r="22" spans="1:14" x14ac:dyDescent="0.2">
      <c r="A22" s="1" t="s">
        <v>11</v>
      </c>
      <c r="B22" s="6">
        <v>47</v>
      </c>
      <c r="C22" s="7">
        <f t="shared" si="5"/>
        <v>5.8202892807608479E-4</v>
      </c>
      <c r="D22" s="6">
        <v>186</v>
      </c>
      <c r="E22" s="7">
        <f t="shared" si="6"/>
        <v>5.7707880228225362E-4</v>
      </c>
      <c r="F22" s="20">
        <v>25902072</v>
      </c>
      <c r="G22" s="7">
        <f t="shared" si="7"/>
        <v>6.1949693860180021E-4</v>
      </c>
      <c r="H22" s="20">
        <f t="shared" si="8"/>
        <v>139258.45161290321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80752</v>
      </c>
      <c r="C24" s="11">
        <f t="shared" si="9"/>
        <v>1</v>
      </c>
      <c r="D24" s="10">
        <f t="shared" si="9"/>
        <v>322313</v>
      </c>
      <c r="E24" s="11">
        <f t="shared" si="9"/>
        <v>1</v>
      </c>
      <c r="F24" s="21">
        <f t="shared" si="9"/>
        <v>41811460858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109587</v>
      </c>
      <c r="C27" s="7">
        <f>B27/B$35</f>
        <v>0.9599253692121722</v>
      </c>
      <c r="D27" s="6">
        <v>479992</v>
      </c>
      <c r="E27" s="7">
        <f>D27/D$35</f>
        <v>0.95388675585656479</v>
      </c>
      <c r="F27" s="20">
        <v>104475603346</v>
      </c>
      <c r="G27" s="7">
        <f>F27/F$35</f>
        <v>0.56317687797770943</v>
      </c>
      <c r="H27" s="20">
        <f t="shared" ref="H27:H33" si="10">IF(D27=0,"-",+F27/D27)</f>
        <v>217661.13465641093</v>
      </c>
      <c r="J27" s="8"/>
    </row>
    <row r="28" spans="1:14" x14ac:dyDescent="0.2">
      <c r="A28" s="1" t="s">
        <v>6</v>
      </c>
      <c r="B28" s="6">
        <v>1448</v>
      </c>
      <c r="C28" s="7">
        <f t="shared" ref="C28:C33" si="11">B28/B$35</f>
        <v>1.2683730137874249E-2</v>
      </c>
      <c r="D28" s="6">
        <v>4805</v>
      </c>
      <c r="E28" s="7">
        <f t="shared" ref="E28:E33" si="12">D28/D$35</f>
        <v>9.5489630283229592E-3</v>
      </c>
      <c r="F28" s="20">
        <v>2296258834</v>
      </c>
      <c r="G28" s="7">
        <f t="shared" ref="G28:G33" si="13">F28/F$35</f>
        <v>1.2378008259766296E-2</v>
      </c>
      <c r="H28" s="20">
        <f t="shared" si="10"/>
        <v>477889.45556711761</v>
      </c>
      <c r="J28" s="8"/>
    </row>
    <row r="29" spans="1:14" x14ac:dyDescent="0.2">
      <c r="A29" s="1" t="s">
        <v>7</v>
      </c>
      <c r="B29" s="6">
        <v>215</v>
      </c>
      <c r="C29" s="7">
        <f t="shared" si="11"/>
        <v>1.8832886599744222E-3</v>
      </c>
      <c r="D29" s="6">
        <v>1309</v>
      </c>
      <c r="E29" s="7">
        <f t="shared" si="12"/>
        <v>2.6013720299843399E-3</v>
      </c>
      <c r="F29" s="20">
        <v>1561488037</v>
      </c>
      <c r="G29" s="7">
        <f t="shared" si="13"/>
        <v>8.4172182740581501E-3</v>
      </c>
      <c r="H29" s="20">
        <f t="shared" si="10"/>
        <v>1192886.2009167303</v>
      </c>
      <c r="J29" s="8"/>
    </row>
    <row r="30" spans="1:14" x14ac:dyDescent="0.2">
      <c r="A30" s="1" t="s">
        <v>8</v>
      </c>
      <c r="B30" s="6">
        <v>242</v>
      </c>
      <c r="C30" s="7">
        <f t="shared" si="11"/>
        <v>2.119794677738652E-3</v>
      </c>
      <c r="D30" s="6">
        <v>1479</v>
      </c>
      <c r="E30" s="7">
        <f t="shared" si="12"/>
        <v>2.9392125533589299E-3</v>
      </c>
      <c r="F30" s="20">
        <v>2125882131</v>
      </c>
      <c r="G30" s="7">
        <f t="shared" si="13"/>
        <v>1.1459590786187293E-2</v>
      </c>
      <c r="H30" s="20">
        <f t="shared" si="10"/>
        <v>1437378.0466531441</v>
      </c>
      <c r="J30" s="8"/>
    </row>
    <row r="31" spans="1:14" x14ac:dyDescent="0.2">
      <c r="A31" s="1" t="s">
        <v>9</v>
      </c>
      <c r="B31" s="6">
        <v>2061</v>
      </c>
      <c r="C31" s="7">
        <f t="shared" si="11"/>
        <v>1.8053292689336205E-2</v>
      </c>
      <c r="D31" s="6">
        <v>14530</v>
      </c>
      <c r="E31" s="7">
        <f t="shared" si="12"/>
        <v>2.8875428262545806E-2</v>
      </c>
      <c r="F31" s="20">
        <v>62195188092</v>
      </c>
      <c r="G31" s="7">
        <f t="shared" si="13"/>
        <v>0.33526383895470491</v>
      </c>
      <c r="H31" s="20">
        <f t="shared" si="10"/>
        <v>4280467.1777013075</v>
      </c>
      <c r="J31" s="8"/>
    </row>
    <row r="32" spans="1:14" x14ac:dyDescent="0.2">
      <c r="A32" s="1" t="s">
        <v>10</v>
      </c>
      <c r="B32" s="6">
        <v>549</v>
      </c>
      <c r="C32" s="7">
        <f t="shared" si="11"/>
        <v>4.8089556945393385E-3</v>
      </c>
      <c r="D32" s="6">
        <v>930</v>
      </c>
      <c r="E32" s="7">
        <f t="shared" si="12"/>
        <v>1.8481863925786373E-3</v>
      </c>
      <c r="F32" s="20">
        <v>12585316000</v>
      </c>
      <c r="G32" s="7">
        <f t="shared" si="13"/>
        <v>6.7841283000489888E-2</v>
      </c>
      <c r="H32" s="20">
        <f t="shared" si="10"/>
        <v>13532597.849462366</v>
      </c>
      <c r="J32" s="8"/>
    </row>
    <row r="33" spans="1:14" x14ac:dyDescent="0.2">
      <c r="A33" s="1" t="s">
        <v>11</v>
      </c>
      <c r="B33" s="6">
        <v>60</v>
      </c>
      <c r="C33" s="7">
        <f t="shared" si="11"/>
        <v>5.2556892836495503E-4</v>
      </c>
      <c r="D33" s="6">
        <v>151</v>
      </c>
      <c r="E33" s="7">
        <f t="shared" si="12"/>
        <v>3.0008187664448845E-4</v>
      </c>
      <c r="F33" s="20">
        <v>271436748</v>
      </c>
      <c r="G33" s="7">
        <f t="shared" si="13"/>
        <v>1.463182747084035E-3</v>
      </c>
      <c r="H33" s="20">
        <f t="shared" si="10"/>
        <v>1797594.3576158939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114162</v>
      </c>
      <c r="C35" s="11">
        <f t="shared" si="14"/>
        <v>1</v>
      </c>
      <c r="D35" s="10">
        <f t="shared" si="14"/>
        <v>503196</v>
      </c>
      <c r="E35" s="11">
        <f t="shared" si="14"/>
        <v>1</v>
      </c>
      <c r="F35" s="21">
        <f t="shared" si="14"/>
        <v>185511173188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99274</v>
      </c>
      <c r="C38" s="7">
        <f t="shared" ref="C38:C44" si="15">B38/B$46</f>
        <v>0.95830799378336373</v>
      </c>
      <c r="D38" s="6">
        <v>321304</v>
      </c>
      <c r="E38" s="7">
        <f t="shared" ref="E38:E44" si="16">D38/D$46</f>
        <v>0.95540886113589052</v>
      </c>
      <c r="F38" s="20">
        <v>62405122782</v>
      </c>
      <c r="G38" s="7">
        <f t="shared" ref="G38:G44" si="17">F38/F$46</f>
        <v>0.55596506780525923</v>
      </c>
      <c r="H38" s="20">
        <f t="shared" ref="H38:H44" si="18">IF(D38=0,"-",+F38/D38)</f>
        <v>194224.54367826108</v>
      </c>
      <c r="J38" s="8"/>
      <c r="N38" s="1"/>
    </row>
    <row r="39" spans="1:14" x14ac:dyDescent="0.2">
      <c r="A39" s="1" t="s">
        <v>6</v>
      </c>
      <c r="B39" s="6">
        <v>1366</v>
      </c>
      <c r="C39" s="7">
        <f t="shared" si="15"/>
        <v>1.3186219146081299E-2</v>
      </c>
      <c r="D39" s="6">
        <v>3907</v>
      </c>
      <c r="E39" s="7">
        <f t="shared" si="16"/>
        <v>1.1617603330359797E-2</v>
      </c>
      <c r="F39" s="20">
        <v>1844260391</v>
      </c>
      <c r="G39" s="7">
        <f t="shared" si="17"/>
        <v>1.6430451662032736E-2</v>
      </c>
      <c r="H39" s="20">
        <f t="shared" si="18"/>
        <v>472040.0284105452</v>
      </c>
      <c r="J39" s="8"/>
      <c r="N39" s="1"/>
    </row>
    <row r="40" spans="1:14" x14ac:dyDescent="0.2">
      <c r="A40" s="1" t="s">
        <v>7</v>
      </c>
      <c r="B40" s="6">
        <v>204</v>
      </c>
      <c r="C40" s="7">
        <f t="shared" si="15"/>
        <v>1.9692450262083347E-3</v>
      </c>
      <c r="D40" s="6">
        <v>1226</v>
      </c>
      <c r="E40" s="7">
        <f t="shared" si="16"/>
        <v>3.6455545643770443E-3</v>
      </c>
      <c r="F40" s="20">
        <v>1398583037</v>
      </c>
      <c r="G40" s="7">
        <f t="shared" si="17"/>
        <v>1.2459927620257308E-2</v>
      </c>
      <c r="H40" s="20">
        <f t="shared" si="18"/>
        <v>1140769.1982055465</v>
      </c>
      <c r="J40" s="8"/>
      <c r="N40" s="1"/>
    </row>
    <row r="41" spans="1:14" x14ac:dyDescent="0.2">
      <c r="A41" s="1" t="s">
        <v>8</v>
      </c>
      <c r="B41" s="6">
        <v>229</v>
      </c>
      <c r="C41" s="7">
        <f t="shared" si="15"/>
        <v>2.2105740735377873E-3</v>
      </c>
      <c r="D41" s="6">
        <v>971</v>
      </c>
      <c r="E41" s="7">
        <f t="shared" si="16"/>
        <v>2.8873030032708891E-3</v>
      </c>
      <c r="F41" s="20">
        <v>1646779609</v>
      </c>
      <c r="G41" s="7">
        <f t="shared" si="17"/>
        <v>1.4671102245504806E-2</v>
      </c>
      <c r="H41" s="20">
        <f t="shared" si="18"/>
        <v>1695962.5221421216</v>
      </c>
      <c r="J41" s="8"/>
      <c r="N41" s="1"/>
    </row>
    <row r="42" spans="1:14" x14ac:dyDescent="0.2">
      <c r="A42" s="1" t="s">
        <v>9</v>
      </c>
      <c r="B42" s="6">
        <v>1918</v>
      </c>
      <c r="C42" s="7">
        <f t="shared" si="15"/>
        <v>1.8514764511115615E-2</v>
      </c>
      <c r="D42" s="6">
        <v>7926</v>
      </c>
      <c r="E42" s="7">
        <f t="shared" si="16"/>
        <v>2.3568242640499552E-2</v>
      </c>
      <c r="F42" s="20">
        <v>32991053296</v>
      </c>
      <c r="G42" s="7">
        <f t="shared" si="17"/>
        <v>0.29391614606306088</v>
      </c>
      <c r="H42" s="20">
        <f t="shared" si="18"/>
        <v>4162383.7113298005</v>
      </c>
      <c r="J42" s="8"/>
      <c r="N42" s="1"/>
    </row>
    <row r="43" spans="1:14" x14ac:dyDescent="0.2">
      <c r="A43" s="1" t="s">
        <v>10</v>
      </c>
      <c r="B43" s="6">
        <v>549</v>
      </c>
      <c r="C43" s="7">
        <f t="shared" si="15"/>
        <v>5.2995858793547825E-3</v>
      </c>
      <c r="D43" s="6">
        <v>861</v>
      </c>
      <c r="E43" s="7">
        <f t="shared" si="16"/>
        <v>2.56021409455843E-3</v>
      </c>
      <c r="F43" s="20">
        <v>11717831000</v>
      </c>
      <c r="G43" s="7">
        <f t="shared" si="17"/>
        <v>0.10439374871840899</v>
      </c>
      <c r="H43" s="20">
        <f t="shared" si="18"/>
        <v>13609559.814169571</v>
      </c>
      <c r="J43" s="8"/>
      <c r="N43" s="1"/>
    </row>
    <row r="44" spans="1:14" x14ac:dyDescent="0.2">
      <c r="A44" s="1" t="s">
        <v>11</v>
      </c>
      <c r="B44" s="6">
        <v>53</v>
      </c>
      <c r="C44" s="7">
        <f t="shared" si="15"/>
        <v>5.1161758033843987E-4</v>
      </c>
      <c r="D44" s="6">
        <v>105</v>
      </c>
      <c r="E44" s="7">
        <f t="shared" si="16"/>
        <v>3.1222123104371097E-4</v>
      </c>
      <c r="F44" s="20">
        <v>242851536</v>
      </c>
      <c r="G44" s="7">
        <f t="shared" si="17"/>
        <v>2.1635558854760455E-3</v>
      </c>
      <c r="H44" s="20">
        <f t="shared" si="18"/>
        <v>2312871.7714285715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103593</v>
      </c>
      <c r="C46" s="11">
        <f t="shared" si="19"/>
        <v>1</v>
      </c>
      <c r="D46" s="10">
        <f t="shared" si="19"/>
        <v>336300</v>
      </c>
      <c r="E46" s="11">
        <f t="shared" si="19"/>
        <v>0.99999999999999989</v>
      </c>
      <c r="F46" s="10">
        <f t="shared" si="19"/>
        <v>112246481651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87875</v>
      </c>
      <c r="C49" s="7">
        <f t="shared" ref="C49:C55" si="20">B49/B$57</f>
        <v>0.96955888518657463</v>
      </c>
      <c r="D49" s="6">
        <v>158688</v>
      </c>
      <c r="E49" s="7">
        <f t="shared" ref="E49:E55" si="21">D49/D$57</f>
        <v>0.95081967213114749</v>
      </c>
      <c r="F49" s="20">
        <v>42070480564</v>
      </c>
      <c r="G49" s="7">
        <f t="shared" ref="G49:G55" si="22">F49/F$57</f>
        <v>0.57422586079890392</v>
      </c>
      <c r="H49" s="20">
        <f t="shared" ref="H49:H55" si="23">IF(D49=0,"-",+F49/D49)</f>
        <v>265114.44194898166</v>
      </c>
      <c r="J49" s="8"/>
      <c r="N49" s="1"/>
    </row>
    <row r="50" spans="1:14" x14ac:dyDescent="0.2">
      <c r="A50" s="1" t="s">
        <v>6</v>
      </c>
      <c r="B50" s="6">
        <v>667</v>
      </c>
      <c r="C50" s="7">
        <f t="shared" si="20"/>
        <v>7.359269148443189E-3</v>
      </c>
      <c r="D50" s="6">
        <v>898</v>
      </c>
      <c r="E50" s="7">
        <f t="shared" si="21"/>
        <v>5.3805962994918988E-3</v>
      </c>
      <c r="F50" s="20">
        <v>451998443</v>
      </c>
      <c r="G50" s="7">
        <f t="shared" si="22"/>
        <v>6.1693898318227764E-3</v>
      </c>
      <c r="H50" s="20">
        <f t="shared" si="23"/>
        <v>503339.02338530065</v>
      </c>
      <c r="J50" s="8"/>
      <c r="N50" s="1"/>
    </row>
    <row r="51" spans="1:14" x14ac:dyDescent="0.2">
      <c r="A51" s="1" t="s">
        <v>7</v>
      </c>
      <c r="B51" s="6">
        <v>49</v>
      </c>
      <c r="C51" s="7">
        <f t="shared" si="20"/>
        <v>5.4063596442836023E-4</v>
      </c>
      <c r="D51" s="6">
        <v>83</v>
      </c>
      <c r="E51" s="7">
        <f t="shared" si="21"/>
        <v>4.9731569360559865E-4</v>
      </c>
      <c r="F51" s="20">
        <v>162905000</v>
      </c>
      <c r="G51" s="7">
        <f t="shared" si="22"/>
        <v>2.2235130808914961E-3</v>
      </c>
      <c r="H51" s="20">
        <f t="shared" si="23"/>
        <v>1962710.843373494</v>
      </c>
      <c r="J51" s="8"/>
      <c r="N51" s="1"/>
    </row>
    <row r="52" spans="1:14" x14ac:dyDescent="0.2">
      <c r="A52" s="1" t="s">
        <v>8</v>
      </c>
      <c r="B52" s="6">
        <v>202</v>
      </c>
      <c r="C52" s="7">
        <f t="shared" si="20"/>
        <v>2.228744179888342E-3</v>
      </c>
      <c r="D52" s="6">
        <v>508</v>
      </c>
      <c r="E52" s="7">
        <f t="shared" si="21"/>
        <v>3.0438117150800499E-3</v>
      </c>
      <c r="F52" s="20">
        <v>479102522</v>
      </c>
      <c r="G52" s="7">
        <f t="shared" si="22"/>
        <v>6.5393371888837412E-3</v>
      </c>
      <c r="H52" s="20">
        <f t="shared" si="23"/>
        <v>943115.20078740153</v>
      </c>
      <c r="J52" s="8"/>
      <c r="N52" s="1"/>
    </row>
    <row r="53" spans="1:14" x14ac:dyDescent="0.2">
      <c r="A53" s="1" t="s">
        <v>9</v>
      </c>
      <c r="B53" s="6">
        <v>1748</v>
      </c>
      <c r="C53" s="7">
        <f t="shared" si="20"/>
        <v>1.9286360526954566E-2</v>
      </c>
      <c r="D53" s="6">
        <v>6604</v>
      </c>
      <c r="E53" s="7">
        <f t="shared" si="21"/>
        <v>3.9569552296040651E-2</v>
      </c>
      <c r="F53" s="20">
        <v>29204134796</v>
      </c>
      <c r="G53" s="7">
        <f t="shared" si="22"/>
        <v>0.39861131171556741</v>
      </c>
      <c r="H53" s="20">
        <f t="shared" si="23"/>
        <v>4422188.7940642033</v>
      </c>
      <c r="J53" s="8"/>
      <c r="N53" s="1"/>
    </row>
    <row r="54" spans="1:14" x14ac:dyDescent="0.2">
      <c r="A54" s="1" t="s">
        <v>10</v>
      </c>
      <c r="B54" s="6">
        <v>60</v>
      </c>
      <c r="C54" s="7">
        <f t="shared" si="20"/>
        <v>6.6200322174901247E-4</v>
      </c>
      <c r="D54" s="6">
        <v>69</v>
      </c>
      <c r="E54" s="7">
        <f t="shared" si="21"/>
        <v>4.1343111878055795E-4</v>
      </c>
      <c r="F54" s="20">
        <v>867485000</v>
      </c>
      <c r="G54" s="7">
        <f t="shared" si="22"/>
        <v>1.1840423835837817E-2</v>
      </c>
      <c r="H54" s="20">
        <f t="shared" si="23"/>
        <v>12572246.376811594</v>
      </c>
      <c r="J54" s="8"/>
      <c r="N54" s="1"/>
    </row>
    <row r="55" spans="1:14" x14ac:dyDescent="0.2">
      <c r="A55" s="1" t="s">
        <v>11</v>
      </c>
      <c r="B55" s="6">
        <v>33</v>
      </c>
      <c r="C55" s="7">
        <f t="shared" si="20"/>
        <v>3.641017719619569E-4</v>
      </c>
      <c r="D55" s="6">
        <v>46</v>
      </c>
      <c r="E55" s="7">
        <f t="shared" si="21"/>
        <v>2.7562074585370532E-4</v>
      </c>
      <c r="F55" s="20">
        <v>28585212</v>
      </c>
      <c r="G55" s="7">
        <f t="shared" si="22"/>
        <v>3.9016354809279376E-4</v>
      </c>
      <c r="H55" s="20">
        <f t="shared" si="23"/>
        <v>621417.65217391308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90634</v>
      </c>
      <c r="C57" s="11">
        <f t="shared" si="24"/>
        <v>1</v>
      </c>
      <c r="D57" s="10">
        <f t="shared" si="24"/>
        <v>166896</v>
      </c>
      <c r="E57" s="11">
        <f t="shared" si="24"/>
        <v>1</v>
      </c>
      <c r="F57" s="10">
        <f t="shared" si="24"/>
        <v>73264691537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2017-04-04T12:05:47Z</dcterms:modified>
</cp:coreProperties>
</file>