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xr:revisionPtr revIDLastSave="0" documentId="8_{7BFB43A1-442B-44DE-AF2B-EB24ED0B3344}" xr6:coauthVersionLast="31" xr6:coauthVersionMax="31" xr10:uidLastSave="{00000000-0000-0000-0000-000000000000}"/>
  <bookViews>
    <workbookView xWindow="360" yWindow="315" windowWidth="11460" windowHeight="6090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901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G6" i="16"/>
  <c r="H6" i="16"/>
  <c r="H7" i="16"/>
  <c r="G8" i="16"/>
  <c r="H8" i="16"/>
  <c r="H9" i="16"/>
  <c r="H10" i="16"/>
  <c r="E11" i="16"/>
  <c r="H11" i="16"/>
  <c r="B13" i="16"/>
  <c r="C5" i="16" s="1"/>
  <c r="D13" i="16"/>
  <c r="E7" i="16" s="1"/>
  <c r="F13" i="16"/>
  <c r="G5" i="16" s="1"/>
  <c r="H16" i="16"/>
  <c r="H17" i="16"/>
  <c r="H18" i="16"/>
  <c r="H19" i="16"/>
  <c r="H20" i="16"/>
  <c r="H21" i="16"/>
  <c r="H22" i="16"/>
  <c r="B24" i="16"/>
  <c r="C16" i="16" s="1"/>
  <c r="D24" i="16"/>
  <c r="E16" i="16" s="1"/>
  <c r="F24" i="16"/>
  <c r="G19" i="16" s="1"/>
  <c r="H27" i="16"/>
  <c r="H28" i="16"/>
  <c r="H29" i="16"/>
  <c r="H30" i="16"/>
  <c r="H31" i="16"/>
  <c r="H32" i="16"/>
  <c r="H33" i="16"/>
  <c r="B35" i="16"/>
  <c r="C27" i="16" s="1"/>
  <c r="D35" i="16"/>
  <c r="E29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1" i="16" s="1"/>
  <c r="H49" i="16"/>
  <c r="H50" i="16"/>
  <c r="H51" i="16"/>
  <c r="H52" i="16"/>
  <c r="H53" i="16"/>
  <c r="H54" i="16"/>
  <c r="H55" i="16"/>
  <c r="B57" i="16"/>
  <c r="C51" i="16" s="1"/>
  <c r="D57" i="16"/>
  <c r="E50" i="16" s="1"/>
  <c r="F57" i="16"/>
  <c r="G49" i="16" s="1"/>
  <c r="E49" i="16" l="1"/>
  <c r="E53" i="16"/>
  <c r="E31" i="16"/>
  <c r="E32" i="16"/>
  <c r="E27" i="16"/>
  <c r="E28" i="16"/>
  <c r="G21" i="16"/>
  <c r="G17" i="16"/>
  <c r="G11" i="16"/>
  <c r="G10" i="16"/>
  <c r="G9" i="16"/>
  <c r="H13" i="16"/>
  <c r="E6" i="16"/>
  <c r="E5" i="16"/>
  <c r="E8" i="16"/>
  <c r="C13" i="16"/>
  <c r="G42" i="16"/>
  <c r="G38" i="16"/>
  <c r="E51" i="16"/>
  <c r="G43" i="16"/>
  <c r="G39" i="16"/>
  <c r="G22" i="16"/>
  <c r="G18" i="16"/>
  <c r="E9" i="16"/>
  <c r="G20" i="16"/>
  <c r="G16" i="16"/>
  <c r="G24" i="16" s="1"/>
  <c r="E55" i="16"/>
  <c r="G44" i="16"/>
  <c r="G40" i="16"/>
  <c r="E10" i="16"/>
  <c r="G7" i="16"/>
  <c r="G13" i="16" s="1"/>
  <c r="E52" i="16"/>
  <c r="E30" i="16"/>
  <c r="E54" i="16"/>
  <c r="E33" i="16"/>
  <c r="E6" i="43869"/>
  <c r="E9" i="43869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6" i="43869"/>
  <c r="C9" i="43869" s="1"/>
  <c r="C52" i="16"/>
  <c r="C33" i="16"/>
  <c r="C32" i="16"/>
  <c r="C31" i="16"/>
  <c r="C30" i="16"/>
  <c r="C29" i="16"/>
  <c r="C35" i="16" s="1"/>
  <c r="C28" i="16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6" i="16" s="1"/>
  <c r="C42" i="16"/>
  <c r="C41" i="16"/>
  <c r="C40" i="16"/>
  <c r="C39" i="16"/>
  <c r="G33" i="16"/>
  <c r="G32" i="16"/>
  <c r="G31" i="16"/>
  <c r="G35" i="16" s="1"/>
  <c r="G30" i="16"/>
  <c r="G29" i="16"/>
  <c r="G28" i="16"/>
  <c r="C22" i="16"/>
  <c r="C21" i="16"/>
  <c r="C20" i="16"/>
  <c r="C19" i="16"/>
  <c r="C18" i="16"/>
  <c r="C17" i="16"/>
  <c r="C24" i="16" s="1"/>
  <c r="E57" i="16" l="1"/>
  <c r="C57" i="16"/>
  <c r="G46" i="16"/>
  <c r="E35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<sst xmlns="http://schemas.openxmlformats.org/spreadsheetml/2006/main" count="117" uniqueCount="50">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</sst>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41-4C09-BDD7-68E2F993C6E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714092</c:v>
                </c:pt>
                <c:pt idx="1">
                  <c:v>73791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1-4C09-BDD7-68E2F993C6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CB-430C-8067-3D4B34D9A22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CB-430C-8067-3D4B34D9A22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CB-430C-8067-3D4B34D9A22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CB-430C-8067-3D4B34D9A22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CB-430C-8067-3D4B34D9A22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CB-430C-8067-3D4B34D9A223}"/>
              </c:ext>
            </c:extLst>
          </c:dPt>
          <c:dLbls>
            <c:dLbl>
              <c:idx val="1"/>
              <c:layout>
                <c:manualLayout>
                  <c:x val="0.15068133833428551"/>
                  <c:y val="-0.4202455338244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CB-430C-8067-3D4B34D9A223}"/>
                </c:ext>
              </c:extLst>
            </c:dLbl>
            <c:dLbl>
              <c:idx val="2"/>
              <c:layout>
                <c:manualLayout>
                  <c:x val="0.15289699197694925"/>
                  <c:y val="-0.25700211667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B-430C-8067-3D4B34D9A223}"/>
                </c:ext>
              </c:extLst>
            </c:dLbl>
            <c:dLbl>
              <c:idx val="3"/>
              <c:layout>
                <c:manualLayout>
                  <c:x val="0.15265224339071182"/>
                  <c:y val="-9.5938362543391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B-430C-8067-3D4B34D9A223}"/>
                </c:ext>
              </c:extLst>
            </c:dLbl>
            <c:dLbl>
              <c:idx val="4"/>
              <c:layout>
                <c:manualLayout>
                  <c:x val="0.1673196055540376"/>
                  <c:y val="4.20882228431122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B-430C-8067-3D4B34D9A223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B-430C-8067-3D4B34D9A223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B-430C-8067-3D4B34D9A22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787883</c:v>
                </c:pt>
                <c:pt idx="1">
                  <c:v>7566</c:v>
                </c:pt>
                <c:pt idx="2">
                  <c:v>895</c:v>
                </c:pt>
                <c:pt idx="3">
                  <c:v>2213</c:v>
                </c:pt>
                <c:pt idx="4">
                  <c:v>22722</c:v>
                </c:pt>
                <c:pt idx="5">
                  <c:v>1159</c:v>
                </c:pt>
                <c:pt idx="6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B-430C-8067-3D4B34D9A2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6B-498C-BAF8-309662753C6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6B-498C-BAF8-309662753C6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6B-498C-BAF8-309662753C6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6B-498C-BAF8-309662753C6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D6B-498C-BAF8-309662753C6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6B-498C-BAF8-309662753C6B}"/>
              </c:ext>
            </c:extLst>
          </c:dPt>
          <c:dLbls>
            <c:dLbl>
              <c:idx val="1"/>
              <c:layout>
                <c:manualLayout>
                  <c:x val="-0.17760252365930598"/>
                  <c:y val="4.843339377530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6B-498C-BAF8-309662753C6B}"/>
                </c:ext>
              </c:extLst>
            </c:dLbl>
            <c:dLbl>
              <c:idx val="2"/>
              <c:layout>
                <c:manualLayout>
                  <c:x val="-9.6344502678490151E-2"/>
                  <c:y val="-2.1219934259006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6B-498C-BAF8-309662753C6B}"/>
                </c:ext>
              </c:extLst>
            </c:dLbl>
            <c:dLbl>
              <c:idx val="3"/>
              <c:layout>
                <c:manualLayout>
                  <c:x val="0.14168765576227263"/>
                  <c:y val="-2.4071801750333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6B-498C-BAF8-309662753C6B}"/>
                </c:ext>
              </c:extLst>
            </c:dLbl>
            <c:dLbl>
              <c:idx val="4"/>
              <c:layout>
                <c:manualLayout>
                  <c:x val="-1.2118284110385255E-2"/>
                  <c:y val="-0.103628671021800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6B-498C-BAF8-309662753C6B}"/>
                </c:ext>
              </c:extLst>
            </c:dLbl>
            <c:dLbl>
              <c:idx val="5"/>
              <c:layout>
                <c:manualLayout>
                  <c:x val="6.5082010647722663E-2"/>
                  <c:y val="1.952358478849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6B-498C-BAF8-309662753C6B}"/>
                </c:ext>
              </c:extLst>
            </c:dLbl>
            <c:dLbl>
              <c:idx val="6"/>
              <c:layout>
                <c:manualLayout>
                  <c:x val="-1.191452014870381E-4"/>
                  <c:y val="0.10442286196875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6B-498C-BAF8-309662753C6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136990575618</c:v>
                </c:pt>
                <c:pt idx="1">
                  <c:v>4274939620</c:v>
                </c:pt>
                <c:pt idx="2">
                  <c:v>1028479574</c:v>
                </c:pt>
                <c:pt idx="3">
                  <c:v>2876883000</c:v>
                </c:pt>
                <c:pt idx="4">
                  <c:v>67042700895</c:v>
                </c:pt>
                <c:pt idx="5">
                  <c:v>11227009000</c:v>
                </c:pt>
                <c:pt idx="6">
                  <c:v>770505737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6B-498C-BAF8-309662753C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52-42BF-A48C-7AF9E23C4F8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111223890881</c:v>
                </c:pt>
                <c:pt idx="1">
                  <c:v>25766684737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2-42BF-A48C-7AF9E23C4F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173871.72412401333</c:v>
                </c:pt>
                <c:pt idx="1">
                  <c:v>117774.86267261526</c:v>
                </c:pt>
                <c:pt idx="2">
                  <c:v>209485.16689007488</c:v>
                </c:pt>
                <c:pt idx="3">
                  <c:v>197122.97923157841</c:v>
                </c:pt>
                <c:pt idx="4">
                  <c:v>229770.86628891458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A-4A6A-AF26-4C81FF672D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9686806.7299396023</c:v>
                </c:pt>
                <c:pt idx="1">
                  <c:v>3833602.564102564</c:v>
                </c:pt>
                <c:pt idx="2">
                  <c:v>10109147.086031452</c:v>
                </c:pt>
                <c:pt idx="3">
                  <c:v>10325390.196078431</c:v>
                </c:pt>
                <c:pt idx="4">
                  <c:v>6493278.6885245899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0-45AD-9D1F-597290246F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565019.77531060006</c:v>
                </c:pt>
                <c:pt idx="1">
                  <c:v>265730.2326254826</c:v>
                </c:pt>
                <c:pt idx="2">
                  <c:v>677893.44339279213</c:v>
                </c:pt>
                <c:pt idx="3">
                  <c:v>614010.81002301199</c:v>
                </c:pt>
                <c:pt idx="4">
                  <c:v>835723.49968414404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2-4BB3-8F32-687E2FF56B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1149139.1888268157</c:v>
                </c:pt>
                <c:pt idx="1">
                  <c:v>483483.61111111112</c:v>
                </c:pt>
                <c:pt idx="2">
                  <c:v>1410018.2021772938</c:v>
                </c:pt>
                <c:pt idx="3">
                  <c:v>1486599.4138613862</c:v>
                </c:pt>
                <c:pt idx="4">
                  <c:v>1129775.3623188406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B-4E41-BC60-AFBB319315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1299992.3181201988</c:v>
                </c:pt>
                <c:pt idx="1">
                  <c:v>377763.4194831014</c:v>
                </c:pt>
                <c:pt idx="2">
                  <c:v>1571267.8362573099</c:v>
                </c:pt>
                <c:pt idx="3">
                  <c:v>2030788.9733840304</c:v>
                </c:pt>
                <c:pt idx="4">
                  <c:v>836592.70516717329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9-4291-A317-0D8C2AE7F1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2950563.3700818592</c:v>
                </c:pt>
                <c:pt idx="1">
                  <c:v>756701.91506129596</c:v>
                </c:pt>
                <c:pt idx="2">
                  <c:v>3195733.1304922202</c:v>
                </c:pt>
                <c:pt idx="3">
                  <c:v>3148749.9173853393</c:v>
                </c:pt>
                <c:pt idx="4">
                  <c:v>3242578.6167676374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A-4DB6-9010-6A2FA1C54E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77-404F-A698-FA2066FE69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77-404F-A698-FA2066FE69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77-404F-A698-FA2066FE69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77-404F-A698-FA2066FE69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B77-404F-A698-FA2066FE697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77-404F-A698-FA2066FE6978}"/>
              </c:ext>
            </c:extLst>
          </c:dPt>
          <c:dLbls>
            <c:dLbl>
              <c:idx val="1"/>
              <c:layout>
                <c:manualLayout>
                  <c:x val="0.1229381421959479"/>
                  <c:y val="-0.437445659098437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77-404F-A698-FA2066FE6978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77-404F-A698-FA2066FE6978}"/>
                </c:ext>
              </c:extLst>
            </c:dLbl>
            <c:dLbl>
              <c:idx val="3"/>
              <c:layout>
                <c:manualLayout>
                  <c:x val="0.17109681479089561"/>
                  <c:y val="-0.131791487229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77-404F-A698-FA2066FE6978}"/>
                </c:ext>
              </c:extLst>
            </c:dLbl>
            <c:dLbl>
              <c:idx val="4"/>
              <c:layout>
                <c:manualLayout>
                  <c:x val="0.18795068597497869"/>
                  <c:y val="6.2762445956391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77-404F-A698-FA2066FE6978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77-404F-A698-FA2066FE6978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77-404F-A698-FA2066FE69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122979</c:v>
                </c:pt>
                <c:pt idx="1">
                  <c:v>1594</c:v>
                </c:pt>
                <c:pt idx="2">
                  <c:v>179</c:v>
                </c:pt>
                <c:pt idx="3">
                  <c:v>308</c:v>
                </c:pt>
                <c:pt idx="4">
                  <c:v>2169</c:v>
                </c:pt>
                <c:pt idx="5">
                  <c:v>541</c:v>
                </c:pt>
                <c:pt idx="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77-404F-A698-FA2066FE69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8CAE6F-ABCE-49CA-BD1E-D75865C2F312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3D7CAD1-6929-4C3E-BD00-1DFBE3181219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B99828F3-6AD3-4131-B565-A48B7356A3C1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787,883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7787F41-67D1-4714-8B4E-0A17482CBFE1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2727D13-7F3E-4338-A44E-5F9E7A0A9627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C3CAFCB-81C3-48F7-BAB2-505C11E4D9D1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$136.99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7689161-5A78-488F-8A70-5369F3164322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18BF13-0E3F-49FC-8426-D38339737B48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C95DEFF-0B3C-4D29-9FE8-0EB8021AF2CF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CA073C6-89DD-4F1D-AEA4-065C0D06E70C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127,871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BBD8DC7-A7D7-415C-9160-E98E2100AE3F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B810B16-75AA-46B7-9E84-69970468BF0C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B593856C-8983-4BB8-8A6C-25EE3B642B84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822,757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3035487-21AF-458F-9ED9-9C57D96F0657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3C99E32-7E71-4CB7-80B0-D0368F7477CA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D96457A0-8179-4F11-BBB6-9B6D7D762C6C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$224,211,093,444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sqref="A1:L1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activeCell="L58" sqref="L58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714092</v>
      </c>
      <c r="C6" s="7">
        <f>B6/B$9</f>
        <v>0.90634269301406423</v>
      </c>
      <c r="D6" s="14">
        <v>111223890881</v>
      </c>
      <c r="E6" s="7">
        <f>D6/D$9</f>
        <v>0.81190907023523473</v>
      </c>
    </row>
    <row r="7" spans="1:7" x14ac:dyDescent="0.2">
      <c r="A7" s="1" t="s">
        <v>30</v>
      </c>
      <c r="B7" s="6">
        <v>73791</v>
      </c>
      <c r="C7" s="7">
        <f>B7/B$9</f>
        <v>9.3657306985935732E-2</v>
      </c>
      <c r="D7" s="14">
        <v>25766684737</v>
      </c>
      <c r="E7" s="7">
        <f>D7/D$9</f>
        <v>0.18809092976476524</v>
      </c>
    </row>
    <row r="9" spans="1:7" x14ac:dyDescent="0.2">
      <c r="A9" s="9" t="s">
        <v>12</v>
      </c>
      <c r="B9" s="10">
        <f>SUM(B6:B7)</f>
        <v>787883</v>
      </c>
      <c r="C9" s="29">
        <f>SUM(C6:C7)</f>
        <v>1</v>
      </c>
      <c r="D9" s="15">
        <f>SUM(D6:D7)</f>
        <v>136990575618</v>
      </c>
      <c r="E9" s="29">
        <f>SUM(E6:E7)</f>
        <v>1</v>
      </c>
      <c r="G9" s="54">
        <f>+D9/1000000000</f>
        <v>136.99057561800001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122979</v>
      </c>
      <c r="C5" s="7">
        <f>B5/B$13</f>
        <v>0.961742693808604</v>
      </c>
      <c r="D5" s="6">
        <v>787883</v>
      </c>
      <c r="E5" s="7">
        <f>D5/D$13</f>
        <v>0.95761324425073258</v>
      </c>
      <c r="F5" s="14">
        <v>136990575618</v>
      </c>
      <c r="G5" s="7">
        <f>F5/F$13</f>
        <v>0.61098928475729231</v>
      </c>
      <c r="H5" s="14">
        <f>IF(D5=0,"-",+F5/D5)</f>
        <v>173871.72412401333</v>
      </c>
      <c r="I5" s="25"/>
    </row>
    <row r="6" spans="1:14" x14ac:dyDescent="0.2">
      <c r="A6" s="51" t="s">
        <v>6</v>
      </c>
      <c r="B6" s="6">
        <v>1594</v>
      </c>
      <c r="C6" s="7">
        <f t="shared" ref="C6:C11" si="0">B6/B$13</f>
        <v>1.246568807626436E-2</v>
      </c>
      <c r="D6" s="6">
        <v>7566</v>
      </c>
      <c r="E6" s="7">
        <f t="shared" ref="E6:E11" si="1">D6/D$13</f>
        <v>9.1959108217857764E-3</v>
      </c>
      <c r="F6" s="14">
        <v>4274939620</v>
      </c>
      <c r="G6" s="7">
        <f t="shared" ref="G6:G11" si="2">F6/F$13</f>
        <v>1.9066583880104616E-2</v>
      </c>
      <c r="H6" s="14">
        <f t="shared" ref="H6:H11" si="3">IF(D6=0,"-",+F6/D6)</f>
        <v>565019.77531060006</v>
      </c>
    </row>
    <row r="7" spans="1:14" x14ac:dyDescent="0.2">
      <c r="A7" s="51" t="s">
        <v>7</v>
      </c>
      <c r="B7" s="6">
        <v>179</v>
      </c>
      <c r="C7" s="7">
        <f t="shared" si="0"/>
        <v>1.3998482845993228E-3</v>
      </c>
      <c r="D7" s="6">
        <v>895</v>
      </c>
      <c r="E7" s="7">
        <f t="shared" si="1"/>
        <v>1.0878059986119838E-3</v>
      </c>
      <c r="F7" s="14">
        <v>1028479574</v>
      </c>
      <c r="G7" s="7">
        <f t="shared" si="2"/>
        <v>4.5871038680647524E-3</v>
      </c>
      <c r="H7" s="14">
        <f t="shared" si="3"/>
        <v>1149139.1888268157</v>
      </c>
    </row>
    <row r="8" spans="1:14" x14ac:dyDescent="0.2">
      <c r="A8" s="51" t="s">
        <v>8</v>
      </c>
      <c r="B8" s="6">
        <v>308</v>
      </c>
      <c r="C8" s="7">
        <f t="shared" si="0"/>
        <v>2.4086774952882203E-3</v>
      </c>
      <c r="D8" s="6">
        <v>2213</v>
      </c>
      <c r="E8" s="7">
        <f t="shared" si="1"/>
        <v>2.6897370669590171E-3</v>
      </c>
      <c r="F8" s="14">
        <v>2876883000</v>
      </c>
      <c r="G8" s="7">
        <f t="shared" si="2"/>
        <v>1.2831135854205821E-2</v>
      </c>
      <c r="H8" s="14">
        <f t="shared" si="3"/>
        <v>1299992.3181201988</v>
      </c>
    </row>
    <row r="9" spans="1:14" x14ac:dyDescent="0.2">
      <c r="A9" s="51" t="s">
        <v>9</v>
      </c>
      <c r="B9" s="6">
        <v>2169</v>
      </c>
      <c r="C9" s="7">
        <f t="shared" si="0"/>
        <v>1.6962407426234252E-2</v>
      </c>
      <c r="D9" s="6">
        <v>22722</v>
      </c>
      <c r="E9" s="7">
        <f t="shared" si="1"/>
        <v>2.7616902682079884E-2</v>
      </c>
      <c r="F9" s="14">
        <v>67042700895</v>
      </c>
      <c r="G9" s="7">
        <f t="shared" si="2"/>
        <v>0.29901598473647734</v>
      </c>
      <c r="H9" s="14">
        <f t="shared" si="3"/>
        <v>2950563.3700818592</v>
      </c>
    </row>
    <row r="10" spans="1:14" x14ac:dyDescent="0.2">
      <c r="A10" s="51" t="s">
        <v>10</v>
      </c>
      <c r="B10" s="6">
        <v>541</v>
      </c>
      <c r="C10" s="7">
        <f t="shared" si="0"/>
        <v>4.2308263797108019E-3</v>
      </c>
      <c r="D10" s="6">
        <v>1159</v>
      </c>
      <c r="E10" s="7">
        <f t="shared" si="1"/>
        <v>1.4086783825600997E-3</v>
      </c>
      <c r="F10" s="14">
        <v>11227009000</v>
      </c>
      <c r="G10" s="7">
        <f t="shared" si="2"/>
        <v>5.0073387661365244E-2</v>
      </c>
      <c r="H10" s="14">
        <f t="shared" si="3"/>
        <v>9686806.7299396023</v>
      </c>
    </row>
    <row r="11" spans="1:14" x14ac:dyDescent="0.2">
      <c r="A11" s="51" t="s">
        <v>11</v>
      </c>
      <c r="B11" s="6">
        <v>101</v>
      </c>
      <c r="C11" s="7">
        <f t="shared" si="0"/>
        <v>7.8985852929905917E-4</v>
      </c>
      <c r="D11" s="6">
        <v>319</v>
      </c>
      <c r="E11" s="7">
        <f t="shared" si="1"/>
        <v>3.8772079727064006E-4</v>
      </c>
      <c r="F11" s="14">
        <v>770505737</v>
      </c>
      <c r="G11" s="7">
        <f t="shared" si="2"/>
        <v>3.4365192424898683E-3</v>
      </c>
      <c r="H11" s="14">
        <f t="shared" si="3"/>
        <v>2415378.4858934171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127871</v>
      </c>
      <c r="C13" s="11">
        <f t="shared" si="4"/>
        <v>0.99999999999999989</v>
      </c>
      <c r="D13" s="10">
        <f t="shared" si="4"/>
        <v>822757</v>
      </c>
      <c r="E13" s="12">
        <f t="shared" si="4"/>
        <v>0.99999999999999989</v>
      </c>
      <c r="F13" s="15">
        <f t="shared" si="4"/>
        <v>224211093444</v>
      </c>
      <c r="G13" s="12">
        <f t="shared" si="4"/>
        <v>1</v>
      </c>
      <c r="H13" s="15">
        <f>F13/D13</f>
        <v>272511.9244734472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88006</v>
      </c>
      <c r="C16" s="7">
        <f t="shared" ref="C16:C22" si="5">B16/B$24</f>
        <v>0.98101639746290781</v>
      </c>
      <c r="D16" s="6">
        <v>305955</v>
      </c>
      <c r="E16" s="7">
        <f t="shared" ref="E16:E22" si="6">D16/D$24</f>
        <v>0.98326279152727025</v>
      </c>
      <c r="F16" s="20">
        <v>36033808109</v>
      </c>
      <c r="G16" s="7">
        <f t="shared" ref="G16:G22" si="7">F16/F$24</f>
        <v>0.92540707518097132</v>
      </c>
      <c r="H16" s="20">
        <f t="shared" ref="H16:H22" si="8">IF(D16=0,"-",+F16/D16)</f>
        <v>117774.86267261526</v>
      </c>
      <c r="J16" s="8"/>
      <c r="M16" s="1"/>
      <c r="N16" s="1"/>
    </row>
    <row r="17" spans="1:14" x14ac:dyDescent="0.2">
      <c r="A17" s="1" t="s">
        <v>6</v>
      </c>
      <c r="B17" s="6">
        <v>851</v>
      </c>
      <c r="C17" s="7">
        <f t="shared" si="5"/>
        <v>9.4862276917589087E-3</v>
      </c>
      <c r="D17" s="6">
        <v>2072</v>
      </c>
      <c r="E17" s="7">
        <f t="shared" si="6"/>
        <v>6.6588893923763427E-3</v>
      </c>
      <c r="F17" s="20">
        <v>550593042</v>
      </c>
      <c r="G17" s="7">
        <f t="shared" si="7"/>
        <v>1.4140129044117114E-2</v>
      </c>
      <c r="H17" s="20">
        <f t="shared" si="8"/>
        <v>265730.2326254826</v>
      </c>
      <c r="J17" s="8"/>
      <c r="M17" s="1"/>
      <c r="N17" s="1"/>
    </row>
    <row r="18" spans="1:14" x14ac:dyDescent="0.2">
      <c r="A18" s="1" t="s">
        <v>7</v>
      </c>
      <c r="B18" s="6">
        <v>81</v>
      </c>
      <c r="C18" s="7">
        <f t="shared" si="5"/>
        <v>9.0291943952111825E-4</v>
      </c>
      <c r="D18" s="6">
        <v>252</v>
      </c>
      <c r="E18" s="7">
        <f t="shared" si="6"/>
        <v>8.098649260998255E-4</v>
      </c>
      <c r="F18" s="20">
        <v>121837870</v>
      </c>
      <c r="G18" s="7">
        <f t="shared" si="7"/>
        <v>3.128995597188032E-3</v>
      </c>
      <c r="H18" s="20">
        <f t="shared" si="8"/>
        <v>483483.61111111112</v>
      </c>
      <c r="J18" s="8"/>
      <c r="M18" s="1"/>
      <c r="N18" s="1"/>
    </row>
    <row r="19" spans="1:14" x14ac:dyDescent="0.2">
      <c r="A19" s="1" t="s">
        <v>8</v>
      </c>
      <c r="B19" s="6">
        <v>155</v>
      </c>
      <c r="C19" s="7">
        <f t="shared" si="5"/>
        <v>1.7278088040218931E-3</v>
      </c>
      <c r="D19" s="6">
        <v>503</v>
      </c>
      <c r="E19" s="7">
        <f t="shared" si="6"/>
        <v>1.6165161024929056E-3</v>
      </c>
      <c r="F19" s="20">
        <v>190015000</v>
      </c>
      <c r="G19" s="7">
        <f t="shared" si="7"/>
        <v>4.8798957040178384E-3</v>
      </c>
      <c r="H19" s="20">
        <f t="shared" si="8"/>
        <v>377763.4194831014</v>
      </c>
      <c r="J19" s="8"/>
      <c r="M19" s="1"/>
      <c r="N19" s="1"/>
    </row>
    <row r="20" spans="1:14" x14ac:dyDescent="0.2">
      <c r="A20" s="1" t="s">
        <v>9</v>
      </c>
      <c r="B20" s="6">
        <v>565</v>
      </c>
      <c r="C20" s="7">
        <f t="shared" si="5"/>
        <v>6.2981417694991581E-3</v>
      </c>
      <c r="D20" s="6">
        <v>2284</v>
      </c>
      <c r="E20" s="7">
        <f t="shared" si="6"/>
        <v>7.3402043302063548E-3</v>
      </c>
      <c r="F20" s="20">
        <v>1728307174</v>
      </c>
      <c r="G20" s="7">
        <f t="shared" si="7"/>
        <v>4.4385752459678504E-2</v>
      </c>
      <c r="H20" s="20">
        <f t="shared" si="8"/>
        <v>756701.91506129596</v>
      </c>
      <c r="J20" s="8"/>
      <c r="M20" s="1"/>
      <c r="N20" s="1"/>
    </row>
    <row r="21" spans="1:14" x14ac:dyDescent="0.2">
      <c r="A21" s="1" t="s">
        <v>10</v>
      </c>
      <c r="B21" s="6">
        <v>40</v>
      </c>
      <c r="C21" s="7">
        <f t="shared" si="5"/>
        <v>4.4588614297339174E-4</v>
      </c>
      <c r="D21" s="6">
        <v>78</v>
      </c>
      <c r="E21" s="7">
        <f t="shared" si="6"/>
        <v>2.5067247712613647E-4</v>
      </c>
      <c r="F21" s="20">
        <v>299021000</v>
      </c>
      <c r="G21" s="7">
        <f t="shared" si="7"/>
        <v>7.6793479110129105E-3</v>
      </c>
      <c r="H21" s="20">
        <f t="shared" si="8"/>
        <v>3833602.564102564</v>
      </c>
      <c r="J21" s="8"/>
      <c r="M21" s="1"/>
      <c r="N21" s="1"/>
    </row>
    <row r="22" spans="1:14" x14ac:dyDescent="0.2">
      <c r="A22" s="1" t="s">
        <v>11</v>
      </c>
      <c r="B22" s="6">
        <v>11</v>
      </c>
      <c r="C22" s="7">
        <f t="shared" si="5"/>
        <v>1.2261868931768272E-4</v>
      </c>
      <c r="D22" s="6">
        <v>19</v>
      </c>
      <c r="E22" s="7">
        <f t="shared" si="6"/>
        <v>6.1061244428161444E-5</v>
      </c>
      <c r="F22" s="20">
        <v>14750000</v>
      </c>
      <c r="G22" s="7">
        <f t="shared" si="7"/>
        <v>3.7880410301430477E-4</v>
      </c>
      <c r="H22" s="20">
        <f t="shared" si="8"/>
        <v>776315.78947368416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89709</v>
      </c>
      <c r="C24" s="11">
        <f t="shared" si="9"/>
        <v>1</v>
      </c>
      <c r="D24" s="10">
        <f t="shared" si="9"/>
        <v>311163</v>
      </c>
      <c r="E24" s="11">
        <f t="shared" si="9"/>
        <v>1</v>
      </c>
      <c r="F24" s="21">
        <f t="shared" si="9"/>
        <v>38938332195</v>
      </c>
      <c r="G24" s="11">
        <f t="shared" si="9"/>
        <v>0.99999999999999989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122234</v>
      </c>
      <c r="C27" s="7">
        <f>B27/B$35</f>
        <v>0.96160169924871175</v>
      </c>
      <c r="D27" s="6">
        <v>481928</v>
      </c>
      <c r="E27" s="7">
        <f>D27/D$35</f>
        <v>0.94201261156307536</v>
      </c>
      <c r="F27" s="20">
        <v>100956767509</v>
      </c>
      <c r="G27" s="7">
        <f>F27/F$35</f>
        <v>0.54490885129799349</v>
      </c>
      <c r="H27" s="20">
        <f t="shared" ref="H27:H33" si="10">IF(D27=0,"-",+F27/D27)</f>
        <v>209485.16689007488</v>
      </c>
      <c r="J27" s="8"/>
    </row>
    <row r="28" spans="1:14" x14ac:dyDescent="0.2">
      <c r="A28" s="1" t="s">
        <v>6</v>
      </c>
      <c r="B28" s="6">
        <v>1592</v>
      </c>
      <c r="C28" s="7">
        <f t="shared" ref="C28:C33" si="11">B28/B$35</f>
        <v>1.2524092357314243E-2</v>
      </c>
      <c r="D28" s="6">
        <v>5494</v>
      </c>
      <c r="E28" s="7">
        <f t="shared" ref="E28:E33" si="12">D28/D$35</f>
        <v>1.0738984429058981E-2</v>
      </c>
      <c r="F28" s="20">
        <v>3724346578</v>
      </c>
      <c r="G28" s="7">
        <f t="shared" ref="G28:G33" si="13">F28/F$35</f>
        <v>2.0101965085923292E-2</v>
      </c>
      <c r="H28" s="20">
        <f t="shared" si="10"/>
        <v>677893.44339279213</v>
      </c>
      <c r="J28" s="8"/>
    </row>
    <row r="29" spans="1:14" x14ac:dyDescent="0.2">
      <c r="A29" s="1" t="s">
        <v>7</v>
      </c>
      <c r="B29" s="6">
        <v>179</v>
      </c>
      <c r="C29" s="7">
        <f t="shared" si="11"/>
        <v>1.4081737009794281E-3</v>
      </c>
      <c r="D29" s="6">
        <v>643</v>
      </c>
      <c r="E29" s="7">
        <f t="shared" si="12"/>
        <v>1.2568560225491307E-3</v>
      </c>
      <c r="F29" s="20">
        <v>906641704</v>
      </c>
      <c r="G29" s="7">
        <f t="shared" si="13"/>
        <v>4.8935509887581682E-3</v>
      </c>
      <c r="H29" s="20">
        <f t="shared" si="10"/>
        <v>1410018.2021772938</v>
      </c>
      <c r="J29" s="8"/>
    </row>
    <row r="30" spans="1:14" x14ac:dyDescent="0.2">
      <c r="A30" s="1" t="s">
        <v>8</v>
      </c>
      <c r="B30" s="6">
        <v>308</v>
      </c>
      <c r="C30" s="7">
        <f t="shared" si="11"/>
        <v>2.4230027927467255E-3</v>
      </c>
      <c r="D30" s="6">
        <v>1710</v>
      </c>
      <c r="E30" s="7">
        <f t="shared" si="12"/>
        <v>3.342494243482136E-3</v>
      </c>
      <c r="F30" s="20">
        <v>2686868000</v>
      </c>
      <c r="G30" s="7">
        <f t="shared" si="13"/>
        <v>1.4502228940113571E-2</v>
      </c>
      <c r="H30" s="20">
        <f t="shared" si="10"/>
        <v>1571267.8362573099</v>
      </c>
      <c r="J30" s="8"/>
    </row>
    <row r="31" spans="1:14" x14ac:dyDescent="0.2">
      <c r="A31" s="1" t="s">
        <v>9</v>
      </c>
      <c r="B31" s="6">
        <v>2161</v>
      </c>
      <c r="C31" s="7">
        <f t="shared" si="11"/>
        <v>1.7000354010148291E-2</v>
      </c>
      <c r="D31" s="6">
        <v>20438</v>
      </c>
      <c r="E31" s="7">
        <f t="shared" si="12"/>
        <v>3.9949647572098186E-2</v>
      </c>
      <c r="F31" s="20">
        <v>65314393721</v>
      </c>
      <c r="G31" s="7">
        <f t="shared" si="13"/>
        <v>0.3525310103907815</v>
      </c>
      <c r="H31" s="20">
        <f t="shared" si="10"/>
        <v>3195733.1304922202</v>
      </c>
      <c r="J31" s="8"/>
    </row>
    <row r="32" spans="1:14" x14ac:dyDescent="0.2">
      <c r="A32" s="1" t="s">
        <v>10</v>
      </c>
      <c r="B32" s="6">
        <v>541</v>
      </c>
      <c r="C32" s="7">
        <f t="shared" si="11"/>
        <v>4.255988671675255E-3</v>
      </c>
      <c r="D32" s="6">
        <v>1081</v>
      </c>
      <c r="E32" s="7">
        <f t="shared" si="12"/>
        <v>2.1130036708796427E-3</v>
      </c>
      <c r="F32" s="20">
        <v>10927988000</v>
      </c>
      <c r="G32" s="7">
        <f t="shared" si="13"/>
        <v>5.8983241391394672E-2</v>
      </c>
      <c r="H32" s="20">
        <f t="shared" si="10"/>
        <v>10109147.086031452</v>
      </c>
      <c r="J32" s="8"/>
    </row>
    <row r="33" spans="1:14" x14ac:dyDescent="0.2">
      <c r="A33" s="1" t="s">
        <v>11</v>
      </c>
      <c r="B33" s="6">
        <v>100</v>
      </c>
      <c r="C33" s="7">
        <f t="shared" si="11"/>
        <v>7.8668921842426145E-4</v>
      </c>
      <c r="D33" s="6">
        <v>300</v>
      </c>
      <c r="E33" s="7">
        <f t="shared" si="12"/>
        <v>5.864024988565151E-4</v>
      </c>
      <c r="F33" s="20">
        <v>755755737</v>
      </c>
      <c r="G33" s="7">
        <f t="shared" si="13"/>
        <v>4.0791519050352529E-3</v>
      </c>
      <c r="H33" s="20">
        <f t="shared" si="10"/>
        <v>2519185.79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127115</v>
      </c>
      <c r="C35" s="11">
        <f t="shared" si="14"/>
        <v>1</v>
      </c>
      <c r="D35" s="10">
        <f t="shared" si="14"/>
        <v>511594</v>
      </c>
      <c r="E35" s="11">
        <f t="shared" si="14"/>
        <v>0.99999999999999989</v>
      </c>
      <c r="F35" s="21">
        <f t="shared" si="14"/>
        <v>185272761249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106658</v>
      </c>
      <c r="C38" s="7">
        <f t="shared" ref="C38:C44" si="15">B38/B$46</f>
        <v>0.95983657454486548</v>
      </c>
      <c r="D38" s="6">
        <v>299445</v>
      </c>
      <c r="E38" s="7">
        <f t="shared" ref="E38:E44" si="16">D38/D$46</f>
        <v>0.94646960468549002</v>
      </c>
      <c r="F38" s="20">
        <v>59027490516</v>
      </c>
      <c r="G38" s="7">
        <f t="shared" ref="G38:G44" si="17">F38/F$46</f>
        <v>0.54814759917311939</v>
      </c>
      <c r="H38" s="20">
        <f t="shared" ref="H38:H44" si="18">IF(D38=0,"-",+F38/D38)</f>
        <v>197122.97923157841</v>
      </c>
      <c r="J38" s="8"/>
      <c r="N38" s="1"/>
    </row>
    <row r="39" spans="1:14" x14ac:dyDescent="0.2">
      <c r="A39" s="1" t="s">
        <v>6</v>
      </c>
      <c r="B39" s="6">
        <v>1420</v>
      </c>
      <c r="C39" s="7">
        <f t="shared" si="15"/>
        <v>1.2778862681221371E-2</v>
      </c>
      <c r="D39" s="6">
        <v>3911</v>
      </c>
      <c r="E39" s="7">
        <f t="shared" si="16"/>
        <v>1.2361677850439817E-2</v>
      </c>
      <c r="F39" s="20">
        <v>2401396278</v>
      </c>
      <c r="G39" s="7">
        <f t="shared" si="17"/>
        <v>2.2300111235326242E-2</v>
      </c>
      <c r="H39" s="20">
        <f t="shared" si="18"/>
        <v>614010.81002301199</v>
      </c>
      <c r="J39" s="8"/>
      <c r="N39" s="1"/>
    </row>
    <row r="40" spans="1:14" x14ac:dyDescent="0.2">
      <c r="A40" s="1" t="s">
        <v>7</v>
      </c>
      <c r="B40" s="6">
        <v>165</v>
      </c>
      <c r="C40" s="7">
        <f t="shared" si="15"/>
        <v>1.4848678467616382E-3</v>
      </c>
      <c r="D40" s="6">
        <v>505</v>
      </c>
      <c r="E40" s="7">
        <f t="shared" si="16"/>
        <v>1.5961767615627993E-3</v>
      </c>
      <c r="F40" s="20">
        <v>750732704</v>
      </c>
      <c r="G40" s="7">
        <f t="shared" si="17"/>
        <v>6.9715369181551018E-3</v>
      </c>
      <c r="H40" s="20">
        <f t="shared" si="18"/>
        <v>1486599.4138613862</v>
      </c>
      <c r="J40" s="8"/>
      <c r="N40" s="1"/>
    </row>
    <row r="41" spans="1:14" x14ac:dyDescent="0.2">
      <c r="A41" s="1" t="s">
        <v>8</v>
      </c>
      <c r="B41" s="6">
        <v>287</v>
      </c>
      <c r="C41" s="7">
        <f t="shared" si="15"/>
        <v>2.582770133458122E-3</v>
      </c>
      <c r="D41" s="6">
        <v>1052</v>
      </c>
      <c r="E41" s="7">
        <f t="shared" si="16"/>
        <v>3.3251048577506233E-3</v>
      </c>
      <c r="F41" s="20">
        <v>2136390000</v>
      </c>
      <c r="G41" s="7">
        <f t="shared" si="17"/>
        <v>1.9839180679382496E-2</v>
      </c>
      <c r="H41" s="20">
        <f t="shared" si="18"/>
        <v>2030788.9733840304</v>
      </c>
      <c r="J41" s="8"/>
      <c r="N41" s="1"/>
    </row>
    <row r="42" spans="1:14" x14ac:dyDescent="0.2">
      <c r="A42" s="1" t="s">
        <v>9</v>
      </c>
      <c r="B42" s="6">
        <v>1956</v>
      </c>
      <c r="C42" s="7">
        <f t="shared" si="15"/>
        <v>1.7602433383428876E-2</v>
      </c>
      <c r="D42" s="6">
        <v>10204</v>
      </c>
      <c r="E42" s="7">
        <f t="shared" si="16"/>
        <v>3.2252252821756047E-2</v>
      </c>
      <c r="F42" s="20">
        <v>32129844157</v>
      </c>
      <c r="G42" s="7">
        <f t="shared" si="17"/>
        <v>0.29836770600458012</v>
      </c>
      <c r="H42" s="20">
        <f t="shared" si="18"/>
        <v>3148749.9173853393</v>
      </c>
      <c r="J42" s="8"/>
      <c r="N42" s="1"/>
    </row>
    <row r="43" spans="1:14" x14ac:dyDescent="0.2">
      <c r="A43" s="1" t="s">
        <v>10</v>
      </c>
      <c r="B43" s="6">
        <v>541</v>
      </c>
      <c r="C43" s="7">
        <f t="shared" si="15"/>
        <v>4.8685666975639167E-3</v>
      </c>
      <c r="D43" s="6">
        <v>1020</v>
      </c>
      <c r="E43" s="7">
        <f t="shared" si="16"/>
        <v>3.2239609837506045E-3</v>
      </c>
      <c r="F43" s="20">
        <v>10531898000</v>
      </c>
      <c r="G43" s="7">
        <f t="shared" si="17"/>
        <v>9.7802473948495894E-2</v>
      </c>
      <c r="H43" s="20">
        <f t="shared" si="18"/>
        <v>10325390.196078431</v>
      </c>
      <c r="J43" s="8"/>
      <c r="N43" s="1"/>
    </row>
    <row r="44" spans="1:14" x14ac:dyDescent="0.2">
      <c r="A44" s="1" t="s">
        <v>11</v>
      </c>
      <c r="B44" s="6">
        <v>94</v>
      </c>
      <c r="C44" s="7">
        <f t="shared" si="15"/>
        <v>8.4592471270056964E-4</v>
      </c>
      <c r="D44" s="6">
        <v>244</v>
      </c>
      <c r="E44" s="7">
        <f t="shared" si="16"/>
        <v>7.7122203925014459E-4</v>
      </c>
      <c r="F44" s="20">
        <v>707642945</v>
      </c>
      <c r="G44" s="7">
        <f t="shared" si="17"/>
        <v>6.5713920409407123E-3</v>
      </c>
      <c r="H44" s="20">
        <f t="shared" si="18"/>
        <v>2900176.0040983604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111121</v>
      </c>
      <c r="C46" s="11">
        <f t="shared" si="19"/>
        <v>1</v>
      </c>
      <c r="D46" s="10">
        <f t="shared" si="19"/>
        <v>316381</v>
      </c>
      <c r="E46" s="11">
        <f t="shared" si="19"/>
        <v>1</v>
      </c>
      <c r="F46" s="10">
        <f t="shared" si="19"/>
        <v>107685394600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97926</v>
      </c>
      <c r="C49" s="7">
        <f t="shared" ref="C49:C55" si="20">B49/B$57</f>
        <v>0.967017557719274</v>
      </c>
      <c r="D49" s="6">
        <v>182483</v>
      </c>
      <c r="E49" s="7">
        <f t="shared" ref="E49:E55" si="21">D49/D$57</f>
        <v>0.93478917899934943</v>
      </c>
      <c r="F49" s="20">
        <v>41929276993</v>
      </c>
      <c r="G49" s="7">
        <f t="shared" ref="G49:G55" si="22">F49/F$57</f>
        <v>0.54041371429301388</v>
      </c>
      <c r="H49" s="20">
        <f t="shared" ref="H49:H55" si="23">IF(D49=0,"-",+F49/D49)</f>
        <v>229770.86628891458</v>
      </c>
      <c r="J49" s="8"/>
      <c r="N49" s="1"/>
    </row>
    <row r="50" spans="1:14" x14ac:dyDescent="0.2">
      <c r="A50" s="1" t="s">
        <v>6</v>
      </c>
      <c r="B50" s="6">
        <v>943</v>
      </c>
      <c r="C50" s="7">
        <f t="shared" si="20"/>
        <v>9.3121087038097686E-3</v>
      </c>
      <c r="D50" s="6">
        <v>1583</v>
      </c>
      <c r="E50" s="7">
        <f t="shared" si="21"/>
        <v>8.1090910953676241E-3</v>
      </c>
      <c r="F50" s="20">
        <v>1322950300</v>
      </c>
      <c r="G50" s="7">
        <f t="shared" si="22"/>
        <v>1.7051104543668014E-2</v>
      </c>
      <c r="H50" s="20">
        <f t="shared" si="23"/>
        <v>835723.49968414404</v>
      </c>
      <c r="J50" s="8"/>
      <c r="N50" s="1"/>
    </row>
    <row r="51" spans="1:14" x14ac:dyDescent="0.2">
      <c r="A51" s="1" t="s">
        <v>7</v>
      </c>
      <c r="B51" s="6">
        <v>71</v>
      </c>
      <c r="C51" s="7">
        <f t="shared" si="20"/>
        <v>7.0112377303339717E-4</v>
      </c>
      <c r="D51" s="6">
        <v>138</v>
      </c>
      <c r="E51" s="7">
        <f t="shared" si="21"/>
        <v>7.069201333927556E-4</v>
      </c>
      <c r="F51" s="20">
        <v>155909000</v>
      </c>
      <c r="G51" s="7">
        <f t="shared" si="22"/>
        <v>2.0094637404736494E-3</v>
      </c>
      <c r="H51" s="20">
        <f t="shared" si="23"/>
        <v>1129775.3623188406</v>
      </c>
      <c r="J51" s="8"/>
      <c r="N51" s="1"/>
    </row>
    <row r="52" spans="1:14" x14ac:dyDescent="0.2">
      <c r="A52" s="1" t="s">
        <v>8</v>
      </c>
      <c r="B52" s="6">
        <v>265</v>
      </c>
      <c r="C52" s="7">
        <f t="shared" si="20"/>
        <v>2.616870420476764E-3</v>
      </c>
      <c r="D52" s="6">
        <v>658</v>
      </c>
      <c r="E52" s="7">
        <f t="shared" si="21"/>
        <v>3.3706771577712551E-3</v>
      </c>
      <c r="F52" s="20">
        <v>550478000</v>
      </c>
      <c r="G52" s="7">
        <f t="shared" si="22"/>
        <v>7.0949437231234468E-3</v>
      </c>
      <c r="H52" s="20">
        <f t="shared" si="23"/>
        <v>836592.70516717329</v>
      </c>
      <c r="J52" s="8"/>
      <c r="N52" s="1"/>
    </row>
    <row r="53" spans="1:14" x14ac:dyDescent="0.2">
      <c r="A53" s="1" t="s">
        <v>9</v>
      </c>
      <c r="B53" s="6">
        <v>1961</v>
      </c>
      <c r="C53" s="7">
        <f t="shared" si="20"/>
        <v>1.9364841111528055E-2</v>
      </c>
      <c r="D53" s="6">
        <v>10234</v>
      </c>
      <c r="E53" s="7">
        <f t="shared" si="21"/>
        <v>5.2424787283633777E-2</v>
      </c>
      <c r="F53" s="20">
        <v>33184549564</v>
      </c>
      <c r="G53" s="7">
        <f t="shared" si="22"/>
        <v>0.42770557884925592</v>
      </c>
      <c r="H53" s="20">
        <f t="shared" si="23"/>
        <v>3242578.6167676374</v>
      </c>
      <c r="J53" s="8"/>
      <c r="N53" s="1"/>
    </row>
    <row r="54" spans="1:14" x14ac:dyDescent="0.2">
      <c r="A54" s="1" t="s">
        <v>10</v>
      </c>
      <c r="B54" s="6">
        <v>49</v>
      </c>
      <c r="C54" s="7">
        <f t="shared" si="20"/>
        <v>4.8387415322023188E-4</v>
      </c>
      <c r="D54" s="6">
        <v>61</v>
      </c>
      <c r="E54" s="7">
        <f t="shared" si="21"/>
        <v>3.1247918939824703E-4</v>
      </c>
      <c r="F54" s="20">
        <v>396090000</v>
      </c>
      <c r="G54" s="7">
        <f t="shared" si="22"/>
        <v>5.1050836896151452E-3</v>
      </c>
      <c r="H54" s="20">
        <f t="shared" si="23"/>
        <v>6493278.6885245899</v>
      </c>
      <c r="J54" s="8"/>
      <c r="N54" s="1"/>
    </row>
    <row r="55" spans="1:14" x14ac:dyDescent="0.2">
      <c r="A55" s="1" t="s">
        <v>11</v>
      </c>
      <c r="B55" s="6">
        <v>51</v>
      </c>
      <c r="C55" s="7">
        <f t="shared" si="20"/>
        <v>5.036241186577924E-4</v>
      </c>
      <c r="D55" s="6">
        <v>56</v>
      </c>
      <c r="E55" s="7">
        <f t="shared" si="21"/>
        <v>2.868661410869153E-4</v>
      </c>
      <c r="F55" s="20">
        <v>48112792</v>
      </c>
      <c r="G55" s="7">
        <f t="shared" si="22"/>
        <v>6.2011116084992313E-4</v>
      </c>
      <c r="H55" s="20">
        <f t="shared" si="23"/>
        <v>859157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101266</v>
      </c>
      <c r="C57" s="11">
        <f t="shared" si="24"/>
        <v>1</v>
      </c>
      <c r="D57" s="10">
        <f t="shared" si="24"/>
        <v>195213</v>
      </c>
      <c r="E57" s="11">
        <f t="shared" si="24"/>
        <v>1</v>
      </c>
      <c r="F57" s="10">
        <f t="shared" si="24"/>
        <v>77587366649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/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2018-04-02T18:01:28Z</dcterms:modified>
</cp:coreProperties>
</file>