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2" windowHeight="9216" activeTab="0"/>
  </bookViews>
  <sheets>
    <sheet name="TOC" sheetId="1" r:id="rId1"/>
    <sheet name="Page 1" sheetId="2" r:id="rId2"/>
    <sheet name="Page 2 - Highlights"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Page 11" sheetId="12" r:id="rId12"/>
    <sheet name="Page 12" sheetId="13" r:id="rId13"/>
    <sheet name="Page 13" sheetId="14" r:id="rId14"/>
    <sheet name="Page 14" sheetId="15" r:id="rId15"/>
    <sheet name="Page 15" sheetId="16" r:id="rId16"/>
    <sheet name="Page 16" sheetId="17" r:id="rId17"/>
    <sheet name="Page 17" sheetId="18" r:id="rId18"/>
    <sheet name="Page 18" sheetId="19" r:id="rId19"/>
    <sheet name="Page 19" sheetId="20" r:id="rId20"/>
    <sheet name="Page 20" sheetId="21" r:id="rId21"/>
    <sheet name="Page 21" sheetId="22" r:id="rId22"/>
    <sheet name="Page 22" sheetId="23" r:id="rId23"/>
    <sheet name="Page 23" sheetId="24" r:id="rId24"/>
    <sheet name="Page 24" sheetId="25" r:id="rId25"/>
    <sheet name="Page 25" sheetId="26" r:id="rId26"/>
    <sheet name="Page 26" sheetId="27" r:id="rId27"/>
    <sheet name="Page 27" sheetId="28" r:id="rId28"/>
    <sheet name="Page 28" sheetId="29" r:id="rId29"/>
    <sheet name="Page 29" sheetId="30" r:id="rId30"/>
    <sheet name="Page 30" sheetId="31" r:id="rId31"/>
    <sheet name="Page 31" sheetId="32" r:id="rId32"/>
    <sheet name="Page 32" sheetId="33" r:id="rId33"/>
  </sheets>
  <definedNames>
    <definedName name="_xlnm.Print_Area" localSheetId="1">'Page 1'!$A$1:$J$18</definedName>
    <definedName name="_xlnm.Print_Area" localSheetId="2">'Page 2 - Highlights'!$A$1:$J$23</definedName>
    <definedName name="_xlnm.Print_Area" localSheetId="32">'Page 32'!$A$1:$C$138</definedName>
  </definedNames>
  <calcPr fullCalcOnLoad="1"/>
</workbook>
</file>

<file path=xl/sharedStrings.xml><?xml version="1.0" encoding="utf-8"?>
<sst xmlns="http://schemas.openxmlformats.org/spreadsheetml/2006/main" count="1995" uniqueCount="658">
  <si>
    <t>917565DY6</t>
  </si>
  <si>
    <t>UTAH TRAN AUTH SALES TAX REV</t>
  </si>
  <si>
    <t>64972FHH2</t>
  </si>
  <si>
    <t>59447PJL6</t>
  </si>
  <si>
    <t>915137T60</t>
  </si>
  <si>
    <t>UNIVERSITY TEX UNIV REVS</t>
  </si>
  <si>
    <t>9151153V9</t>
  </si>
  <si>
    <t>UNIVERSITY TEX PERM UNIV FD</t>
  </si>
  <si>
    <t>915137U35</t>
  </si>
  <si>
    <t>64966JQR0</t>
  </si>
  <si>
    <t>74514LD20</t>
  </si>
  <si>
    <t>74514LB71</t>
  </si>
  <si>
    <t>PUERTO RICO COMWLTH AQUEDUCT &amp; SWR AUTH REV</t>
  </si>
  <si>
    <t>44420PAA2</t>
  </si>
  <si>
    <t>798136TS6</t>
  </si>
  <si>
    <t>SAN JOSE CALIF ARPT REV</t>
  </si>
  <si>
    <t>79575EAS7</t>
  </si>
  <si>
    <t>SALT VERDE FINL CORP GAS REV ARIZ</t>
  </si>
  <si>
    <t>745160RB9</t>
  </si>
  <si>
    <t>771902GD9</t>
  </si>
  <si>
    <t>ROCHESTER MINN HEALTH CARE FACS REV</t>
  </si>
  <si>
    <t>NORTH CAROLINA MED CARE COMMN HEALTH CARE FACS REV</t>
  </si>
  <si>
    <t>38122NPA4</t>
  </si>
  <si>
    <t>GOLDEN ST TOB SECURITIZATION CORP CALIF TOB SETTLEMENT REV</t>
  </si>
  <si>
    <t>HUDSON YDS INFRASTRUCTURE CORP NY REV</t>
  </si>
  <si>
    <r>
      <t>1</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2012 ABA </t>
    </r>
  </si>
  <si>
    <r>
      <t>2</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2012 ABA </t>
    </r>
  </si>
  <si>
    <t>29216MAK6</t>
  </si>
  <si>
    <t>745177EX9</t>
  </si>
  <si>
    <t>64972F4W3</t>
  </si>
  <si>
    <t>903592AQ6</t>
  </si>
  <si>
    <t>UINTA CNTY WYO POLLUTION CTL REV</t>
  </si>
  <si>
    <t>60528ACK8</t>
  </si>
  <si>
    <t>60528ACJ1</t>
  </si>
  <si>
    <t>414009AT7</t>
  </si>
  <si>
    <t>HARRIS CNTY TEX CULTURAL ED FACS FIN CORP REV</t>
  </si>
  <si>
    <t>20775BUB0</t>
  </si>
  <si>
    <t>CONN ST HSG FIN AUTH HSG MTG FIN PG</t>
  </si>
  <si>
    <t>544712L83</t>
  </si>
  <si>
    <t>LOS ANGELES CNTY CALIF MET TRANSN AUTH SALES TAX REV</t>
  </si>
  <si>
    <t>644614RY7</t>
  </si>
  <si>
    <t>57586CFZ3</t>
  </si>
  <si>
    <t>42219UBD3</t>
  </si>
  <si>
    <t>HEALTH CARE AUTH FOR BAPTIST HEALTH ALA</t>
  </si>
  <si>
    <t>NEW HAMPSHIRE HEALTH &amp; ED FACS AUTH REV</t>
  </si>
  <si>
    <t xml:space="preserve">Variable (Long and Short)—variable interest rate securities with interest reset periods. Over 99 percent of these securities are short variable (interest reset period of nine months or less) as opposed to long variables (interest reset period longer than nine months.) </t>
  </si>
  <si>
    <t>Variable Rate Demand Obligation (VRDO)—floating rate obligations that have a nominal long-term maturity but have a coupon rate that is reset periodically (e.g., daily or weekly). The investor has the option to put the issue back to the trustee or tender agent at any time with specified (e.g., seven days’) notice.</t>
  </si>
  <si>
    <t>Annual Financial Information and Operating Data—issuer’s/obligated person’s financial information or operating data, of the type included in the original official statement, provided on at least an annual basis—see Exchange Act Rule 15c2-12(b)(5)(i)(A), 15c2-12(d)(2)(ii)(A) and 15c2-12(f)(9).</t>
  </si>
  <si>
    <t>Interim/Additional Financial Information/Operating Data—additional financial or operating data of issuer/obligated person supplementing annual financial information or operating data or providing such information or data on an interim basis in addition to the annual submission.</t>
  </si>
  <si>
    <t>Information Provided to Rating Agency, Credit/Liquidity Provider or Other Third Party—information that issuer/obligated person has provided to a rating agency, provider of a credit or liquidity facility or other entity that the issuer/obligated person wishes to be made available publicly.</t>
  </si>
  <si>
    <t>Substitution of Credit or Liquidity Provider or Its Failure to Perform—a change in the entity providing any credit enhancement or liquidity support for the municipal securities, or any failure by such entity to perform its obligations under such credit enhancement or liquidity support—see Exchange Act Rule 15c2-12(b)(5)(i)(C)(5).</t>
  </si>
  <si>
    <t>Adverse Tax Opinion or Event Affecting Tax-Exempt Status—notice of an adverse tax opinion, issuance by the Internal Revenue Service of proposed or final determination of taxability, Notice of Proposed Issue (IRS Form 5701-TEB) or other material notice of determination with respect to the tax status of the municipal securities, or other material event affecting the tax status of the municipal securities—see Exchange Act Rule 15c2-12(b)(5)(i)(C)(6).</t>
  </si>
  <si>
    <t>Tender Offer/Secondary Market Purchases—a notice that the issuer/obligated person is seeking offers to tender municipal securities for purchase or redemption by the issuer/obligated person, or that the issuer/obligated person has or seeks to purchase its securities in the secondary market—see Exchange Act Rule 15c2-12(b)(5)(i)(C)(8).</t>
  </si>
  <si>
    <t>Merger, Consolidation, Acquisition and Sale of Assets—a notice of the consummation of a merger, consolidation, or acquisition involving an issuer/obligated person, or the sale of all or substantially all of the assets of the issuer/obligated person, if material—see Exchange Act Rule 15c2-12(b)(5)(i)(C)(13).</t>
  </si>
  <si>
    <r>
      <t>Bankruptcy, Insolvency, Receivership—a notice of bankruptcy, insolvency, receivership or similar event of the issuer/obligated person—</t>
    </r>
    <r>
      <rPr>
        <i/>
        <sz val="10"/>
        <color indexed="8"/>
        <rFont val="Calibri"/>
        <family val="2"/>
      </rPr>
      <t xml:space="preserve">see </t>
    </r>
    <r>
      <rPr>
        <sz val="10"/>
        <color indexed="8"/>
        <rFont val="Calibri"/>
        <family val="2"/>
      </rPr>
      <t>Exchange Act Rule 15c2-12(b)(5)(i)(C)(12).</t>
    </r>
  </si>
  <si>
    <t>Litigation/Enforcement Action—disclosure regarding any litigation involving the issuer/obligated person or any other relevant party that has the potential to have a material impact on the municipal securities, or any regulatory enforcement action that may have such an impact.</t>
  </si>
  <si>
    <t>Change of Tender Agent, Remarketing Agent, or Other On-Going Party—a notice of a change in the tender agent, remarketing agent, or other market participant that provides on-going services in connection with the issuer’s/obligated person’s municipal securities.</t>
  </si>
  <si>
    <t>Quarterly Statistical Summaries</t>
  </si>
  <si>
    <t>Table of Contents:</t>
  </si>
  <si>
    <t>About the Quarterly Statistical Summaries</t>
  </si>
  <si>
    <t>Highlights</t>
  </si>
  <si>
    <t>Municipal Market Trade Summary</t>
  </si>
  <si>
    <t>Total Par Amount Traded</t>
  </si>
  <si>
    <t>Most Actively Traded Municipal Securities</t>
  </si>
  <si>
    <t>Top 50 Most Active Securities by Par Amount</t>
  </si>
  <si>
    <t>PAGE NUMBER</t>
  </si>
  <si>
    <t>The information and data provided in this report are provided without warranties or representations and on an “as is” basis. The MSRB hereby disclaims all representations and warranties (express or implied), including, but not limited to, warranties of merchantability, non-infringement and fitness for a particular purpose. Neither the MSRB, nor any supplier, shall in any way be liable to any recipient of the information and/or data contained in this report, regardless of the cause or duration, including, but not limited to, any inaccuracies, errors, omissions or other defects in the information and/or data or for any damages resulting therefrom.</t>
  </si>
  <si>
    <t>Municipal Securities Rulemaking Board</t>
  </si>
  <si>
    <t>Return to Table of Contents</t>
  </si>
  <si>
    <t>Transaction Summary</t>
  </si>
  <si>
    <t>Total par amount traded in $ millions</t>
  </si>
  <si>
    <t>Total</t>
  </si>
  <si>
    <t>By Trade Type</t>
  </si>
  <si>
    <t>Customer Bought</t>
  </si>
  <si>
    <t>Customer Sold</t>
  </si>
  <si>
    <t>Inter-Dealer</t>
  </si>
  <si>
    <t>By Coupon Type</t>
  </si>
  <si>
    <t xml:space="preserve">Variable </t>
  </si>
  <si>
    <t>Fixed Rate</t>
  </si>
  <si>
    <t>Zero Coupon</t>
  </si>
  <si>
    <r>
      <t>Other</t>
    </r>
    <r>
      <rPr>
        <vertAlign val="superscript"/>
        <sz val="11"/>
        <rFont val="Calibri"/>
        <family val="2"/>
      </rPr>
      <t>1</t>
    </r>
  </si>
  <si>
    <t>by par amount</t>
  </si>
  <si>
    <t>Rank</t>
  </si>
  <si>
    <t>Issuer Name</t>
  </si>
  <si>
    <t>Maturity</t>
  </si>
  <si>
    <t>Par Amount</t>
  </si>
  <si>
    <t>($ Millions)</t>
  </si>
  <si>
    <t xml:space="preserve">Number of </t>
  </si>
  <si>
    <t>Trades</t>
  </si>
  <si>
    <t>270777AD7</t>
  </si>
  <si>
    <t>EAST BATON ROUGE PARISH LA INC INDL DEV BRD REV</t>
  </si>
  <si>
    <t>270777AC9</t>
  </si>
  <si>
    <t>60528AAS3</t>
  </si>
  <si>
    <t>MISSISSIPPI BUSINESS FIN CORP MISS GULF OPPORTUNITY ZONE INDL DEV REV</t>
  </si>
  <si>
    <r>
      <t>CUSIP</t>
    </r>
    <r>
      <rPr>
        <vertAlign val="superscript"/>
        <sz val="11"/>
        <color indexed="9"/>
        <rFont val="Calibri"/>
        <family val="2"/>
      </rPr>
      <t>1</t>
    </r>
  </si>
  <si>
    <t>Total Number of Trades</t>
  </si>
  <si>
    <t>Top 50 Most Active Securities by Number of Trades</t>
  </si>
  <si>
    <t>Top 50 Most Active Fixed Rate Securities by Par Amount</t>
  </si>
  <si>
    <t>Top 50 Most Active Fixed Rate Securities by Number of Trades</t>
  </si>
  <si>
    <t>Top 50 Most Active Variable Rate Securities by Par Amount</t>
  </si>
  <si>
    <t>Top 50 Most Active Variable Rate Securities by Number of Trades</t>
  </si>
  <si>
    <t>Security Type and Trade Size - Average Daily Par Amount</t>
  </si>
  <si>
    <t>Security Type and Trade Size - Average Daily Number of Trades</t>
  </si>
  <si>
    <t>Average Daily Par Amount by Trade Size</t>
  </si>
  <si>
    <t>Average Daily Number of Trades by Trade Size</t>
  </si>
  <si>
    <t>Municipal Market Trades by Trade Type</t>
  </si>
  <si>
    <t>Municipal Market Trades by Issue Type</t>
  </si>
  <si>
    <t>Municipal Market Variable Securities Rate Resets</t>
  </si>
  <si>
    <t>Municipal Market Disclosures</t>
  </si>
  <si>
    <t>Definitions of Terms Used</t>
  </si>
  <si>
    <t>Variable Rate Demand Obligations Rate Resets by Type</t>
  </si>
  <si>
    <t>Auction Rate Securities Rate Resets by Type</t>
  </si>
  <si>
    <t>Continuing Disclosure Submissions</t>
  </si>
  <si>
    <t>Coupon Type and Trade Size - Average Daily Par Amount</t>
  </si>
  <si>
    <t>Variable Rate Demand Obligations Trade Type and Size - Average Daily Par Amount</t>
  </si>
  <si>
    <t>Auction Rate Securities Trade Type and Size - Average Daily Par Amount</t>
  </si>
  <si>
    <t>Source of Repayment and Trade Size - Average Daily Par Amount</t>
  </si>
  <si>
    <t>Tax Status and Trade Size - Average Daily Par Amount</t>
  </si>
  <si>
    <t>Sector and Coupon Type - Average Daily Par Amount</t>
  </si>
  <si>
    <t>New Issues - Average Daily Par Amount</t>
  </si>
  <si>
    <t>Coupon Type and Trade Size - Average Daily Number of Trades</t>
  </si>
  <si>
    <t>Variable Rate Demand Obligations Trade Type and Size - Average Daily Number of Trades</t>
  </si>
  <si>
    <t>Auction Rate Securities Trade Type and Size - Average Daily Number of Trades</t>
  </si>
  <si>
    <t>Source of Repayment and Trade Size - Average Daily Number of Trades</t>
  </si>
  <si>
    <t>Tax Status and Trade Size - Average Daily Number of Trades</t>
  </si>
  <si>
    <t>Sector and Coupon Type - Average Daily Number of Trades</t>
  </si>
  <si>
    <t>New Issues - Average Daily Number of Trades</t>
  </si>
  <si>
    <t>General Obligation</t>
  </si>
  <si>
    <t>Revenue</t>
  </si>
  <si>
    <t>Double Barrel</t>
  </si>
  <si>
    <t>Tax Exempt</t>
  </si>
  <si>
    <t>Taxable</t>
  </si>
  <si>
    <t>AMT</t>
  </si>
  <si>
    <t>Bond</t>
  </si>
  <si>
    <t>Long Note</t>
  </si>
  <si>
    <t>Short Note</t>
  </si>
  <si>
    <t>Variable (Long and Short)</t>
  </si>
  <si>
    <t>Commercial Paper</t>
  </si>
  <si>
    <t>By Source of Repayment</t>
  </si>
  <si>
    <t>By Tax Status</t>
  </si>
  <si>
    <r>
      <t>Other</t>
    </r>
    <r>
      <rPr>
        <vertAlign val="superscript"/>
        <sz val="11"/>
        <rFont val="Calibri"/>
        <family val="2"/>
      </rPr>
      <t>3</t>
    </r>
  </si>
  <si>
    <t>Total number of trades</t>
  </si>
  <si>
    <t>467229AF7</t>
  </si>
  <si>
    <t>JACKSON CNTY MISS PORT FAC REV</t>
  </si>
  <si>
    <t>74529JLM5</t>
  </si>
  <si>
    <t>PUERTO RICO SALES TAX FING CORP SALES TAX REV</t>
  </si>
  <si>
    <t>452151LF8</t>
  </si>
  <si>
    <t>ILLINOIS ST</t>
  </si>
  <si>
    <t>NEW YORK NY CITY MUN WTR FIN AUTH WTR &amp; SWR SYS REV</t>
  </si>
  <si>
    <t>CALIFORNIA ST</t>
  </si>
  <si>
    <t>NEW YORK NY</t>
  </si>
  <si>
    <t>29216MAC4</t>
  </si>
  <si>
    <t>EMPLOYEES RETIREMENT SYS GOVT COMWLTH PUERTO RICO</t>
  </si>
  <si>
    <t>MUNICIPAL ELEC AUTH GA</t>
  </si>
  <si>
    <t>HARRIS CNTY TEX HEALTH FACS DEV CORP REV</t>
  </si>
  <si>
    <t>74529JBF1</t>
  </si>
  <si>
    <t>CALIFORNIA ST ECONOMIC RECOVERY</t>
  </si>
  <si>
    <t>VALDEZ ALASKA MARINE TERM REV</t>
  </si>
  <si>
    <t>CHICAGO ILL</t>
  </si>
  <si>
    <t>by number of trades</t>
  </si>
  <si>
    <t>PUERTO RICO COMWLTH</t>
  </si>
  <si>
    <t>531127AC2</t>
  </si>
  <si>
    <t>LIBERTY NY DEV CORP REV</t>
  </si>
  <si>
    <t>79020FAM8</t>
  </si>
  <si>
    <t>ST JOHN BAPTIST PARISH LA REV</t>
  </si>
  <si>
    <t>PENNSYLVANIA ST TPK COMMN TPK REV</t>
  </si>
  <si>
    <t>235036FW5</t>
  </si>
  <si>
    <t>DALLAS FORT WORTH TEX INTL ARPT REV</t>
  </si>
  <si>
    <r>
      <t>CUSIP</t>
    </r>
    <r>
      <rPr>
        <vertAlign val="superscript"/>
        <sz val="11"/>
        <color indexed="9"/>
        <rFont val="Calibri"/>
        <family val="2"/>
      </rPr>
      <t>2</t>
    </r>
  </si>
  <si>
    <r>
      <t>1</t>
    </r>
    <r>
      <rPr>
        <sz val="8"/>
        <rFont val="Calibri"/>
        <family val="2"/>
      </rPr>
      <t xml:space="preserve"> Includes zero-coupon securities</t>
    </r>
  </si>
  <si>
    <t>74529JAD7</t>
  </si>
  <si>
    <t>74529JFW0</t>
  </si>
  <si>
    <t>74529JFV2</t>
  </si>
  <si>
    <t>CALIFORNIA STATEWIDE CMNTYS DEV AUTH REV</t>
  </si>
  <si>
    <t>270838AJ4</t>
  </si>
  <si>
    <t>EAST BATON ROUGE PARISH LA POLLUTION CTL REV</t>
  </si>
  <si>
    <t>13048TGT4</t>
  </si>
  <si>
    <t>CALIFORNIA MUN FIN AUTH REV</t>
  </si>
  <si>
    <t>745235VT5</t>
  </si>
  <si>
    <t>PUERTO RICO PUB BLDGS AUTH REV GTD</t>
  </si>
  <si>
    <t>64966GMR0</t>
  </si>
  <si>
    <t>64971MLS9</t>
  </si>
  <si>
    <t>649845FA7</t>
  </si>
  <si>
    <t>13067JMH1</t>
  </si>
  <si>
    <t>57585KGP7</t>
  </si>
  <si>
    <t>20774LRU1</t>
  </si>
  <si>
    <t>60635RW78</t>
  </si>
  <si>
    <t>60635RX44</t>
  </si>
  <si>
    <t>69753LAC1</t>
  </si>
  <si>
    <t>PALOMAR POMERADO HEALTH CARE DIST CALIF CTFS PARTN</t>
  </si>
  <si>
    <t>60635RW60</t>
  </si>
  <si>
    <t>59469C5S8</t>
  </si>
  <si>
    <t>MICHIGAN ST STRATEGIC FD LTD OBLIG REV</t>
  </si>
  <si>
    <t>64966GPX4</t>
  </si>
  <si>
    <t>41315RFU3</t>
  </si>
  <si>
    <t>57582N4H5</t>
  </si>
  <si>
    <t>MASSACHUSETTS ST</t>
  </si>
  <si>
    <t>592663XH6</t>
  </si>
  <si>
    <t>METROPOLITAN WTR DIST SOUTHN CALIF WTRWKS REV</t>
  </si>
  <si>
    <t>60635RX51</t>
  </si>
  <si>
    <t>Trade Type and Size</t>
  </si>
  <si>
    <t>Average daily par amount in $ millions</t>
  </si>
  <si>
    <t>All Trades</t>
  </si>
  <si>
    <t>0 - $25,000</t>
  </si>
  <si>
    <t>$25,001 - $50,000</t>
  </si>
  <si>
    <t>$50,001 - $75,000</t>
  </si>
  <si>
    <t>$75,001 - $100,000</t>
  </si>
  <si>
    <t>$100,001 - $500,000</t>
  </si>
  <si>
    <t>$500,001 - $1,000,000</t>
  </si>
  <si>
    <t>$1,000,001 - $2,000,000</t>
  </si>
  <si>
    <t>More than $2,000,000</t>
  </si>
  <si>
    <t>Average daily number of trades</t>
  </si>
  <si>
    <t>&lt;0.1</t>
  </si>
  <si>
    <t>-</t>
  </si>
  <si>
    <t>Coupon Type and Trade Size</t>
  </si>
  <si>
    <t>Variable Rate</t>
  </si>
  <si>
    <r>
      <t>1</t>
    </r>
    <r>
      <rPr>
        <sz val="8"/>
        <rFont val="Calibri"/>
        <family val="2"/>
      </rPr>
      <t xml:space="preserve"> Includes municipal commercial paper and issues that could not be categorized based on available data.</t>
    </r>
  </si>
  <si>
    <t>submissions that could not be categorized based on available data.</t>
  </si>
  <si>
    <r>
      <t>1</t>
    </r>
    <r>
      <rPr>
        <sz val="8"/>
        <rFont val="Calibri"/>
        <family val="2"/>
      </rPr>
      <t xml:space="preserve"> Based on data submitted to the MSRB's Short-Term Obligation Rate Transparency (SHORT) System.  May exclude </t>
    </r>
  </si>
  <si>
    <t>&lt;1</t>
  </si>
  <si>
    <t>Source of Repayment and Trade Size</t>
  </si>
  <si>
    <t>Tax Status and Trade Size</t>
  </si>
  <si>
    <t>Education</t>
  </si>
  <si>
    <t>Health</t>
  </si>
  <si>
    <t>Housing</t>
  </si>
  <si>
    <t>Tax-Revenue</t>
  </si>
  <si>
    <t>Transportation</t>
  </si>
  <si>
    <t>Utility</t>
  </si>
  <si>
    <t>Various Purpose</t>
  </si>
  <si>
    <t>Other</t>
  </si>
  <si>
    <t>Sector and Coupon Type</t>
  </si>
  <si>
    <t>the dated date is less than or equal to 28 days.  Security definition available on page 32.</t>
  </si>
  <si>
    <r>
      <t>1</t>
    </r>
    <r>
      <rPr>
        <sz val="8"/>
        <rFont val="Calibri"/>
        <family val="2"/>
      </rPr>
      <t xml:space="preserve"> New issue trades are trades where the difference between the trade date and </t>
    </r>
  </si>
  <si>
    <t>Set by Remarketing Agent</t>
  </si>
  <si>
    <t>Set by Formula</t>
  </si>
  <si>
    <t>Maximum Rate</t>
  </si>
  <si>
    <t>May exclude submissions that could not be categorized based on available information.</t>
  </si>
  <si>
    <r>
      <t>1</t>
    </r>
    <r>
      <rPr>
        <sz val="8"/>
        <rFont val="Calibri"/>
        <family val="2"/>
      </rPr>
      <t xml:space="preserve"> Based on data submitted to the MSRB's Short-Obligation Rate Transparency (SHORT) System.  </t>
    </r>
  </si>
  <si>
    <t>Set by Auction</t>
  </si>
  <si>
    <t>All Hold Rate</t>
  </si>
  <si>
    <t>Continuing Disclosures Submissions</t>
  </si>
  <si>
    <t>Number of Documents</t>
  </si>
  <si>
    <t>Bond Call</t>
  </si>
  <si>
    <t>Rating Change</t>
  </si>
  <si>
    <t>Budget</t>
  </si>
  <si>
    <t>Defeasance</t>
  </si>
  <si>
    <t>Consultant Reports</t>
  </si>
  <si>
    <t>Consolidation</t>
  </si>
  <si>
    <t>Definition of Terms Used</t>
  </si>
  <si>
    <t>Alternative Minimum Tax (AMT) Municipal Security—a tax-exempt bond, interest on which is subject to the alternative minimum tax.</t>
  </si>
  <si>
    <t>Auction Rate Securities (ARS)—variable rate bonds whose interest rate is reset periodically under the Dutch auction process.</t>
  </si>
  <si>
    <t>Bond—a security with two years or more in maturity (maturity date less dated date) with fixed or zero interest rate.</t>
  </si>
  <si>
    <t>Commercial Paper—short-term, unsecured promissory notes, usually backed by a line of credit with a bank, that mature within 270 days.</t>
  </si>
  <si>
    <t>CUSIP number (Committee on Uniform Securities Identification Procedures)—an identification number assigned to each maturity of an issue intended to help facilitate the identification and clearance of securities.</t>
  </si>
  <si>
    <t>Customer Bought—a municipal trade in which a customer bought the security from a broker dealer or bank.</t>
  </si>
  <si>
    <t>Customer Sold—a municipal trade in which a customer sold the security to a broker-dealer or bank.</t>
  </si>
  <si>
    <t>Dated Date—the date of an issue from which interest on the issue usually starts to accrue, even though the issue may actually be delivered at some later date.</t>
  </si>
  <si>
    <t>Double Barrel Municipal Security—a security with characteristics of both revenue and general obligation instruments.</t>
  </si>
  <si>
    <t>Fixed Rate—an interest rate on a security that does not change for the remaining life of the security.</t>
  </si>
  <si>
    <t>Inter-Dealer—a municipal securities trade between two broker-dealers, including dealer banks or broker’s brokers.</t>
  </si>
  <si>
    <t>Long Note—a security with over nine months in maturity, but under two years in maturity (maturity date less dated date) with fixed or zero interest rate.</t>
  </si>
  <si>
    <t>Short Note—a security with nine months or less in maturity (maturity date less dated date) with fixed or zero interest rate.</t>
  </si>
  <si>
    <t>Variable Rate—an interest rate, sometimes referred to as a “floating rate,” on a security that changes at intervals according to market conditions or a predetermined index or formula.</t>
  </si>
  <si>
    <t>Zero Coupon—an original issue discount bond on which no periodic interest payments are made but which is issued at a deep discount from par, accreting (at the rate represented by the offering yield at issuance) to its full value at maturity.</t>
  </si>
  <si>
    <t>Continuing Disclosure Definitions</t>
  </si>
  <si>
    <t xml:space="preserve">Financial/Operating-based disclosures </t>
  </si>
  <si>
    <t>Rule 15c2-12-Based Financial/Operating Data</t>
  </si>
  <si>
    <r>
      <t>Audited Financial Statements or CAFR—issuer’s/ obligated person’s audited financial statements or Comprehensive Annual Financial Report, if not included in annual financial information and operating data—</t>
    </r>
    <r>
      <rPr>
        <i/>
        <sz val="10"/>
        <color indexed="8"/>
        <rFont val="Calibri"/>
        <family val="2"/>
      </rPr>
      <t xml:space="preserve">see </t>
    </r>
    <r>
      <rPr>
        <sz val="10"/>
        <color indexed="8"/>
        <rFont val="Calibri"/>
        <family val="2"/>
      </rPr>
      <t>Exchange Act Rule 15c2-12(b)(5)(1)(B).</t>
    </r>
  </si>
  <si>
    <r>
      <t>Failure to Provide Annual Financial Information—notice that issuer’s/obligated person’s annual financial information and operating data not submitted by date specified in the continuing disclosure undertaking—</t>
    </r>
    <r>
      <rPr>
        <i/>
        <sz val="10"/>
        <color indexed="8"/>
        <rFont val="Calibri"/>
        <family val="2"/>
      </rPr>
      <t xml:space="preserve">see </t>
    </r>
    <r>
      <rPr>
        <sz val="10"/>
        <color indexed="8"/>
        <rFont val="Calibri"/>
        <family val="2"/>
      </rPr>
      <t>Exchange Act Rule 15c2-12(b)(5)(i)(A).</t>
    </r>
  </si>
  <si>
    <t>Additional/Voluntary Financial/Operating Data</t>
  </si>
  <si>
    <t>Quarterly/Monthly Financial Information—issuer’s/obligated person’s financial information provided on a quarterly or monthly basis.</t>
  </si>
  <si>
    <t>Change in Fiscal Year/Timing of Annual Disclosure—notice that issuer’s/obligated person’s fiscal year has changed or the date specified in the continuing disclosure undertaking for submitting annual financial information and operating data has changed.</t>
  </si>
  <si>
    <t>The MSRB's quarterly statistical summaries include aggregate municipal market information for the most recent quarter and cover different types of municipal issues, trades and interest rate resets. The MSRB publishes this information to regularly update certain data published annually in the MSRB Fact Book with the goal of providing market participants with historical statistics that can be further analyzed, studied and reviewed.</t>
  </si>
  <si>
    <t>Change in Accounting Standard—notice that issuer’s/obligated person’s accounting standards pursuant to which it prepares its financial information have changed.</t>
  </si>
  <si>
    <t>Budget—issuer’s/obligated person’s budget document or other information relating to its budget.</t>
  </si>
  <si>
    <t>Investment/Debt/Financial Policy—issuer’s/obligated person’s policy on its investment activities, debt incurrence or other financial matters.</t>
  </si>
  <si>
    <t>Consultant Reports—report prepared for or about an issuer/obligated person by a third-party in connection with the issuer’s/obligated person’s issue of securities or other financial or operating matters.</t>
  </si>
  <si>
    <t xml:space="preserve">Other Financial/Operating Data—any financial information or operating data of the issuer/obligated person not otherwise described in another category. </t>
  </si>
  <si>
    <t>Event-Based Disclosures</t>
  </si>
  <si>
    <t>Rule 15c2-12 Material Event Notices</t>
  </si>
  <si>
    <r>
      <t>P&amp;I Payment Delinquency—a delinquency in scheduled payment of principal of or interest on municipal securities—</t>
    </r>
    <r>
      <rPr>
        <i/>
        <sz val="10"/>
        <color indexed="8"/>
        <rFont val="Calibri"/>
        <family val="2"/>
      </rPr>
      <t xml:space="preserve">see </t>
    </r>
    <r>
      <rPr>
        <sz val="10"/>
        <color indexed="8"/>
        <rFont val="Calibri"/>
        <family val="2"/>
      </rPr>
      <t>Exchange Act Rule 15c2-12(b)(5)(i)(C)(1).</t>
    </r>
  </si>
  <si>
    <r>
      <t>Non-payment Related Default—a default relating to municipal securities other than a delinquency in payment of principal or interest, if material—</t>
    </r>
    <r>
      <rPr>
        <i/>
        <sz val="10"/>
        <color indexed="8"/>
        <rFont val="Calibri"/>
        <family val="2"/>
      </rPr>
      <t xml:space="preserve">see </t>
    </r>
    <r>
      <rPr>
        <sz val="10"/>
        <color indexed="8"/>
        <rFont val="Calibri"/>
        <family val="2"/>
      </rPr>
      <t>Exchange Act Rule 15c2-12(b)(5)(i)(C)(2).</t>
    </r>
  </si>
  <si>
    <r>
      <t>Modification to the Rights of Security Holders—a modification to the rights of holders of the municipal securities, if material—</t>
    </r>
    <r>
      <rPr>
        <i/>
        <sz val="10"/>
        <color indexed="8"/>
        <rFont val="Calibri"/>
        <family val="2"/>
      </rPr>
      <t xml:space="preserve">see </t>
    </r>
    <r>
      <rPr>
        <sz val="10"/>
        <color indexed="8"/>
        <rFont val="Calibri"/>
        <family val="2"/>
      </rPr>
      <t>Exchange Act Rule 15c2-12(b)(5)(i)(C)(7).</t>
    </r>
  </si>
  <si>
    <r>
      <t>Bond Call—a notice that municipal securities are called for redemption, if material—</t>
    </r>
    <r>
      <rPr>
        <i/>
        <sz val="10"/>
        <color indexed="8"/>
        <rFont val="Calibri"/>
        <family val="2"/>
      </rPr>
      <t xml:space="preserve">see </t>
    </r>
    <r>
      <rPr>
        <sz val="10"/>
        <color indexed="8"/>
        <rFont val="Calibri"/>
        <family val="2"/>
      </rPr>
      <t>Exchange Act Rule 15c2-12(b)(5)(i)(C)(8).</t>
    </r>
  </si>
  <si>
    <r>
      <t>Defeasance—a notice that municipal securities have been defeased, typically by establishment of an escrow to pay principal and interest and the release of the covenants and original security lien—</t>
    </r>
    <r>
      <rPr>
        <i/>
        <sz val="10"/>
        <color indexed="8"/>
        <rFont val="Calibri"/>
        <family val="2"/>
      </rPr>
      <t xml:space="preserve">see </t>
    </r>
    <r>
      <rPr>
        <sz val="10"/>
        <color indexed="8"/>
        <rFont val="Calibri"/>
        <family val="2"/>
      </rPr>
      <t>Exchange Act Rule 15c2-12(b)(5)(i)(C)(9).</t>
    </r>
  </si>
  <si>
    <r>
      <t>Release, Substitution or Sale of Property—a notice that there has been a release, substitution or sale of property securing repayment of the municipal securities, if material—</t>
    </r>
    <r>
      <rPr>
        <i/>
        <sz val="10"/>
        <color indexed="8"/>
        <rFont val="Calibri"/>
        <family val="2"/>
      </rPr>
      <t xml:space="preserve">see </t>
    </r>
    <r>
      <rPr>
        <sz val="10"/>
        <color indexed="8"/>
        <rFont val="Calibri"/>
        <family val="2"/>
      </rPr>
      <t>Exchange Act Rule 15c2-12(b)(5)(i)(C)(10).</t>
    </r>
  </si>
  <si>
    <r>
      <t>Rating Change—a notice that a rating assigned by a rating agency on the municipal securities, the issuer of municipal securities, an obligated person or other rating relating to the municipal securities has been changed—</t>
    </r>
    <r>
      <rPr>
        <i/>
        <sz val="10"/>
        <color indexed="8"/>
        <rFont val="Calibri"/>
        <family val="2"/>
      </rPr>
      <t xml:space="preserve">see </t>
    </r>
    <r>
      <rPr>
        <sz val="10"/>
        <color indexed="8"/>
        <rFont val="Calibri"/>
        <family val="2"/>
      </rPr>
      <t>Exchange Act Rule 15c2-12(b)(5)</t>
    </r>
  </si>
  <si>
    <r>
      <t>The quarterly summaries reflect aggregate trading activity at the end of each trading day as submitted to the MSRB’s Real-Time Transaction Reporting System (RTRS).</t>
    </r>
    <r>
      <rPr>
        <vertAlign val="superscript"/>
        <sz val="11"/>
        <rFont val="Calibri"/>
        <family val="2"/>
      </rPr>
      <t>1</t>
    </r>
    <r>
      <rPr>
        <sz val="11"/>
        <rFont val="Calibri"/>
        <family val="2"/>
      </rPr>
      <t xml:space="preserve"> The MSRB obtains some information on the characteristics of securities traded from Standard &amp; Poor’s Financial Services LLC and CUSIP databases furnished by the CUSIP Service Bureau.</t>
    </r>
    <r>
      <rPr>
        <vertAlign val="superscript"/>
        <sz val="11"/>
        <rFont val="Calibri"/>
        <family val="2"/>
      </rPr>
      <t>2</t>
    </r>
    <r>
      <rPr>
        <sz val="11"/>
        <rFont val="Calibri"/>
        <family val="2"/>
      </rPr>
      <t xml:space="preserve">  Additionally, the quarterly data includes the number of interest rate resets for variable rate demand obligations and auction rate securities, as well as the statistics related to continuing disclosure documents received through the MSRB’s Electronic Municipal Market Access (EMMA) website.</t>
    </r>
  </si>
  <si>
    <r>
      <t>1</t>
    </r>
    <r>
      <rPr>
        <sz val="9"/>
        <rFont val="Calibri"/>
        <family val="2"/>
      </rPr>
      <t xml:space="preserve">  As described in a MSRB Rule G-14 interpretive notice from January 2, 2008 (Reporting of Transactions in Certain Special Trading Situations), some transactions are subject to special conditions indicating that they are not a typical arms-length transaction and possibly a misleading indicator of the market value of a security. These transactions may be excluded from MSRB’s transparency products, including data disseminated through EMMA, but may be included in this report. </t>
    </r>
  </si>
  <si>
    <r>
      <t>2</t>
    </r>
    <r>
      <rPr>
        <sz val="8"/>
        <rFont val="Calibri"/>
        <family val="2"/>
      </rPr>
      <t xml:space="preserve"> Security definitions available on page 32.</t>
    </r>
  </si>
  <si>
    <r>
      <t>3</t>
    </r>
    <r>
      <rPr>
        <sz val="8"/>
        <rFont val="Calibri"/>
        <family val="2"/>
      </rPr>
      <t xml:space="preserve"> Includes issues that could not be categorized based on available data.</t>
    </r>
  </si>
  <si>
    <r>
      <t>1</t>
    </r>
    <r>
      <rPr>
        <sz val="9"/>
        <rFont val="Calibri"/>
        <family val="2"/>
      </rPr>
      <t xml:space="preserve"> Security definition available on page 32.</t>
    </r>
  </si>
  <si>
    <r>
      <t>2</t>
    </r>
    <r>
      <rPr>
        <sz val="9"/>
        <rFont val="Calibri"/>
        <family val="2"/>
      </rPr>
      <t xml:space="preserve"> Includes issues that could not be categorized based on available data.</t>
    </r>
  </si>
  <si>
    <r>
      <t>Unscheduled Draw on Credit Enhancement—an unscheduled draw on credit enhancement for municipal securities reflecting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15c2-12(b)(5)(i)(C)(4).</t>
    </r>
  </si>
  <si>
    <r>
      <t>Unscheduled Draw on Debt Service Reserve—an unscheduled draw on any debt service reserve fund/account that reflects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15c2-12(b)(5)(i)(C)(3).</t>
    </r>
  </si>
  <si>
    <t>Change in Obligated Person—a notice that a new obligated party for whom continuing disclosures will be provided has been added with respect to municipal securities and, if applicable, an existing obligated person has been released from its continuing disclosure obligation.</t>
  </si>
  <si>
    <r>
      <t>Security Type</t>
    </r>
    <r>
      <rPr>
        <b/>
        <vertAlign val="superscript"/>
        <sz val="12"/>
        <color indexed="56"/>
        <rFont val="Calibri"/>
        <family val="2"/>
      </rPr>
      <t>1</t>
    </r>
    <r>
      <rPr>
        <b/>
        <sz val="12"/>
        <color indexed="56"/>
        <rFont val="Calibri"/>
        <family val="2"/>
      </rPr>
      <t xml:space="preserve"> and Trade Size</t>
    </r>
  </si>
  <si>
    <r>
      <t>Other</t>
    </r>
    <r>
      <rPr>
        <b/>
        <vertAlign val="superscript"/>
        <sz val="11"/>
        <color indexed="56"/>
        <rFont val="Calibri"/>
        <family val="2"/>
      </rPr>
      <t>2</t>
    </r>
  </si>
  <si>
    <r>
      <t>By Security Type</t>
    </r>
    <r>
      <rPr>
        <b/>
        <vertAlign val="superscript"/>
        <sz val="11"/>
        <color indexed="56"/>
        <rFont val="Calibri"/>
        <family val="2"/>
      </rPr>
      <t>2</t>
    </r>
  </si>
  <si>
    <r>
      <t>Other</t>
    </r>
    <r>
      <rPr>
        <b/>
        <vertAlign val="superscript"/>
        <sz val="11"/>
        <color indexed="56"/>
        <rFont val="Calibri"/>
        <family val="2"/>
      </rPr>
      <t>1</t>
    </r>
  </si>
  <si>
    <r>
      <t>Variable Rate Demand Obligations</t>
    </r>
    <r>
      <rPr>
        <b/>
        <vertAlign val="superscript"/>
        <sz val="12"/>
        <color indexed="56"/>
        <rFont val="Calibri"/>
        <family val="2"/>
      </rPr>
      <t>1</t>
    </r>
    <r>
      <rPr>
        <b/>
        <sz val="12"/>
        <color indexed="56"/>
        <rFont val="Calibri"/>
        <family val="2"/>
      </rPr>
      <t xml:space="preserve"> Trade Type and Size</t>
    </r>
  </si>
  <si>
    <r>
      <t>Auction Rate Securities</t>
    </r>
    <r>
      <rPr>
        <b/>
        <vertAlign val="superscript"/>
        <sz val="12"/>
        <color indexed="56"/>
        <rFont val="Calibri"/>
        <family val="2"/>
      </rPr>
      <t>1</t>
    </r>
    <r>
      <rPr>
        <b/>
        <sz val="12"/>
        <color indexed="56"/>
        <rFont val="Calibri"/>
        <family val="2"/>
      </rPr>
      <t xml:space="preserve"> Trade Type and Size</t>
    </r>
  </si>
  <si>
    <r>
      <t>New Issues by Security Type</t>
    </r>
    <r>
      <rPr>
        <b/>
        <vertAlign val="superscript"/>
        <sz val="12"/>
        <color indexed="56"/>
        <rFont val="Calibri"/>
        <family val="2"/>
      </rPr>
      <t>1</t>
    </r>
  </si>
  <si>
    <r>
      <t>Number of Variable Rate Demand Obligations Rate Resets by Type</t>
    </r>
    <r>
      <rPr>
        <b/>
        <vertAlign val="superscript"/>
        <sz val="12"/>
        <color indexed="56"/>
        <rFont val="Calibri"/>
        <family val="2"/>
      </rPr>
      <t>1</t>
    </r>
  </si>
  <si>
    <r>
      <t>Number of Auction Rate Securities Rate Resets by Type</t>
    </r>
    <r>
      <rPr>
        <b/>
        <vertAlign val="superscript"/>
        <sz val="12"/>
        <color indexed="56"/>
        <rFont val="Calibri"/>
        <family val="2"/>
      </rPr>
      <t>1</t>
    </r>
  </si>
  <si>
    <r>
      <t>Successor, Additional or Change in Trustee—a notice of the appointment of a successor or additional trustee, or the change of name of a trustee, if material—</t>
    </r>
    <r>
      <rPr>
        <i/>
        <sz val="10"/>
        <color indexed="8"/>
        <rFont val="Calibri"/>
        <family val="2"/>
      </rPr>
      <t xml:space="preserve">see </t>
    </r>
    <r>
      <rPr>
        <sz val="10"/>
        <color indexed="8"/>
        <rFont val="Calibri"/>
        <family val="2"/>
      </rPr>
      <t>Exchange Act Rule 15c2-12(b)(5)(i)(C)(14).</t>
    </r>
  </si>
  <si>
    <t xml:space="preserve">Additional/Voluntary Event-Based Disclosures </t>
  </si>
  <si>
    <t>Amendment to Continuing Disclosure Undertaking—a notice that the issuer/obligated person has amended the continuing disclosure undertaking relating to its municipal securities.</t>
  </si>
  <si>
    <t>Notice to Investor Pursuant to Bond Documents—a notice required or authorized to be provided under the legal documents relating to the municipal securities.</t>
  </si>
  <si>
    <t>Communication from the Internal Revenue Service—a notice of any communication from the Internal Revenue Service to the issuer/obligated person other than the items covered by “Adverse Tax Opinion or Event Affecting Tax-Exempt Status” above.</t>
  </si>
  <si>
    <t>Bid for Auction Rate or Other Securities—a notice of a bid placed by the issuer/obligated person to purchase auction rate securities through the auction rate setting procedure or the purchase of any other of its securities.</t>
  </si>
  <si>
    <t>Capital or Other Financing Plan—disclosure regarding an issuer’s/obligated person’s capital improvement plans or other financing or refinancing plans.</t>
  </si>
  <si>
    <t>Derivative or Other Similar Transaction—any notice, disclosure or other document relating to derivatives or other financial products or structures used in connection with the issuer’s/obligated person’s municipal securities.</t>
  </si>
  <si>
    <t>Other Event-Based Disclosures—any notice, disclosure or other document relating to the occurrence of an event or other non-financial matter relating to the issuer’s/obligated person’s municipal securities not otherwise described in another category.</t>
  </si>
  <si>
    <t>Customer Trade—a municipal securities trade between a broker-dealer (including a dealer bank or broker’s broker), acting as agent in an agency trade or as purchaser or seller in a principal trade, and a contra-party that is not a broker-dealer (including including a dealer bank or broker’s broker).</t>
  </si>
  <si>
    <t>General Obligation Municipal Security— a security that is secured by the full faith, credit and taxing power of an issuer. General obligation securities issued by local units of government are typically secured by a pledge of the issuer’s “ad valorem” taxing power; general obligation securities issued by states are generally based upon appropriations made by the state legislature for the purposes specified.</t>
  </si>
  <si>
    <t>Revenue Municipal Security—a security that is payable from a specific source of revenue and to which the full faith and credit of an issuer with taxing power is not pledged. Revenue bonds are payable from identified sources of revenue and do not permit the bondholders to compel taxation or legislative appropriation of funds not pledged for payment of debt service.</t>
  </si>
  <si>
    <t>RULE 15c2-12—an SEC rule under the Securities Exchange Act of 1934 setting forth certain obligations of (i) underwriters to receive, review and disseminate official statements prepared by issuers of most primary offerings of municipal securities, (ii) underwriters to obtain continuing disclosure agreements from issuers and other obligated persons to provide material event disclosures and annual financial information on a continuing basis, and (iii) broker-dealers to have access to such continuing disclosure in order to make recommendations of municipal securities in the secondary market.</t>
  </si>
  <si>
    <t>Sector—transactions according to the security’s use of proceeds, i.e., issuer’s intended use of the capital raised by the offering, according to definitions provided by Standard &amp; Poor’s Securities Evaluations, Inc. The top seven most active sectors based on par amount are displayed, as well as an “Other” category that includes the remaining sectors and trades for which the sector information was not available.</t>
  </si>
  <si>
    <t>Tax Exempt—interest on most municipal securities is excluded from gross income for federal income tax purposes and may or may not be exempt from state income or personal property taxation in the jurisdiction where issued or in other jurisdictions. If the bond is exempt from state income tax, it possesses “double exemption” status. “Triple exemption” bonds are exempt from municipal, local income or other special taxes, as well as from federal and state income tax.</t>
  </si>
  <si>
    <t>Taxable—bonds or other securities issued by a municipal issuer for which interest or other investment return is included in gross income for federal income tax purposes. A municipal security may be issued on a taxable basis because the intended use of proceeds does not meet federal tax law requirements for the exclusion from gross income (e.g., private activity bonds that are not qualified bonds) or because certain other federal tax law requirements are not met (e.g., insufficient volume cap).</t>
  </si>
  <si>
    <t>13063A5Y6</t>
  </si>
  <si>
    <t>626207YS7</t>
  </si>
  <si>
    <t>60528ABZ6</t>
  </si>
  <si>
    <t>649659GC7</t>
  </si>
  <si>
    <t>Change in Fiscal Year/Timing of Annual Disclosure</t>
  </si>
  <si>
    <t>CHARLOTTE-MECKLENBURG HOSP AUTH NC HEALTH CARE SYS REV</t>
  </si>
  <si>
    <t>NEW YORK NY CITY TRANSITIONAL FIN AUTH REV</t>
  </si>
  <si>
    <t>NEW YORK ST ENERGY RESH &amp; DEV AUTH POLLUTN CTL REV</t>
  </si>
  <si>
    <t>MASSACHUSETTS ST HEALTH &amp; EDL FACS AUTH REV</t>
  </si>
  <si>
    <t>MISSOURI ST HEALTH &amp; EDL FACS AUTH HEALTH FACS REV</t>
  </si>
  <si>
    <t>CONNECTICUT ST HEALTH &amp; EDL FACS AUTH REV</t>
  </si>
  <si>
    <r>
      <t>Other</t>
    </r>
    <r>
      <rPr>
        <b/>
        <vertAlign val="superscript"/>
        <sz val="11"/>
        <color indexed="56"/>
        <rFont val="Calibri"/>
        <family val="2"/>
      </rPr>
      <t>1</t>
    </r>
  </si>
  <si>
    <t>13063BLK6</t>
  </si>
  <si>
    <t>919061BU4</t>
  </si>
  <si>
    <t>160853NC7</t>
  </si>
  <si>
    <t>790102BH9</t>
  </si>
  <si>
    <t>ST JAMES PARISH LA POLLUTN CTL REV</t>
  </si>
  <si>
    <t>64972FX27</t>
  </si>
  <si>
    <t>PORT AUTH NY &amp; NJ</t>
  </si>
  <si>
    <t>WISCONSIN ST HEALTH &amp; EDL FACS AUTH REV</t>
  </si>
  <si>
    <t>MICHIGAN FIN AUTH REV</t>
  </si>
  <si>
    <t>575827R44</t>
  </si>
  <si>
    <t>Audited Financial Statements or CAFR</t>
  </si>
  <si>
    <t>Annual Financial Info and Oper Data</t>
  </si>
  <si>
    <t>Quarterly/Monthly Financial Information</t>
  </si>
  <si>
    <t>Other Financial/Operating Data</t>
  </si>
  <si>
    <t>Other Event-Based Disclosures</t>
  </si>
  <si>
    <t>Failure to Provide Annual Financial Info</t>
  </si>
  <si>
    <t>Tender Offer/Secondary Market Purchases</t>
  </si>
  <si>
    <t>Bid for Auction Rate or Other Securities</t>
  </si>
  <si>
    <t>Notice to Investor Pursuant to Bond Documents</t>
  </si>
  <si>
    <t>Substitution of Credit or Liquidity Provider or Its Failure to Perform</t>
  </si>
  <si>
    <t>Interim/Additional Financial Information/Operating Data</t>
  </si>
  <si>
    <t>Unscheduled Draw on Debt Service Reserve</t>
  </si>
  <si>
    <t>Successor, Additional or Change in Trustee</t>
  </si>
  <si>
    <t>Principal &amp; Interest Payment Delinquency</t>
  </si>
  <si>
    <t>Non-payment Related Default</t>
  </si>
  <si>
    <t>Information Provided to Rating Agency, Credit/Liquidity Provider or Other Third Party</t>
  </si>
  <si>
    <t>Release, Substitution or Sale of Property</t>
  </si>
  <si>
    <t>Bankruptcy, Insolvency, Receivership</t>
  </si>
  <si>
    <t>Change of Tender Agent, Remarketing Agent, or Other On-Going Party</t>
  </si>
  <si>
    <t>Investment/Debt/Financial Policy</t>
  </si>
  <si>
    <t>Unscheduled Draw on Credit Enhancement</t>
  </si>
  <si>
    <t>Amendment to Continuing Disclosure Undertaking</t>
  </si>
  <si>
    <t>Modification to the Rights of Security Holders</t>
  </si>
  <si>
    <t>Communication from the Internal Revenue Service</t>
  </si>
  <si>
    <t>Litigation/Enforcement Action</t>
  </si>
  <si>
    <t>Change in Obligated Person</t>
  </si>
  <si>
    <t>Capital or Other Financing Plan</t>
  </si>
  <si>
    <t>74529JAP0</t>
  </si>
  <si>
    <t>745160RC7</t>
  </si>
  <si>
    <t>74514LB89</t>
  </si>
  <si>
    <t>745177FN0</t>
  </si>
  <si>
    <t>PUERTO RICO COMWLTH GOVT DEV BK</t>
  </si>
  <si>
    <t>74514LB63</t>
  </si>
  <si>
    <t>64972F4V5</t>
  </si>
  <si>
    <t>60528ABX1</t>
  </si>
  <si>
    <t>745160RR4</t>
  </si>
  <si>
    <t>64972F5D4</t>
  </si>
  <si>
    <t>64972FPK6</t>
  </si>
  <si>
    <t>60528ABY9</t>
  </si>
  <si>
    <t>Change in Accounting Standard</t>
  </si>
  <si>
    <t>Copyright © 2012</t>
  </si>
  <si>
    <r>
      <t>2</t>
    </r>
    <r>
      <rPr>
        <sz val="9"/>
        <rFont val="Calibri"/>
        <family val="2"/>
      </rPr>
      <t xml:space="preserve"> CUSIP numbers and certain related descriptive information are copyrighted by the American Bankers Association (ABA) and
are used with permission from the CUSIP Service Bureau managed on behalf of the ABA by Standard &amp; Poor’s. © 2012 ABA.
See EMMA’s Terms and Conditions of Use for a description of proprietary rights in and restrictions on use of such data. “CUSIP”
is a registered trademark of ABA.</t>
    </r>
  </si>
  <si>
    <t>For additional data on municipal trading activity, interest rate resets, and continuing and primary market disclosures, please see the MSRB’s 2011 Fact Book or visit our EMMA website at www.emma.msrb.org.</t>
  </si>
  <si>
    <t>08/01/2035</t>
  </si>
  <si>
    <t>12/01/2040</t>
  </si>
  <si>
    <t>08/01/2041</t>
  </si>
  <si>
    <t>11/01/2035</t>
  </si>
  <si>
    <t>34074GCT9</t>
  </si>
  <si>
    <t>FLORIDA HURRICANE CATASTROPHE FD FIN CORP REV</t>
  </si>
  <si>
    <t>10/15/2012</t>
  </si>
  <si>
    <t>64966JE77</t>
  </si>
  <si>
    <t>04/01/2042</t>
  </si>
  <si>
    <t>07/01/2038</t>
  </si>
  <si>
    <t>06/01/2023</t>
  </si>
  <si>
    <t>06/15/2038</t>
  </si>
  <si>
    <t>745235R37</t>
  </si>
  <si>
    <t>07/01/2042</t>
  </si>
  <si>
    <t>10/01/2039</t>
  </si>
  <si>
    <t>882722L90</t>
  </si>
  <si>
    <t>TEXAS ST</t>
  </si>
  <si>
    <t>08/30/2012</t>
  </si>
  <si>
    <t>1307955E3</t>
  </si>
  <si>
    <t>07/01/2014</t>
  </si>
  <si>
    <t>548351AC9</t>
  </si>
  <si>
    <t>LOWER NECHES VALLEY AUTH TEX INDL DEV CORP REV</t>
  </si>
  <si>
    <t>11/01/2038</t>
  </si>
  <si>
    <t>07/01/2012</t>
  </si>
  <si>
    <t>08/01/2039</t>
  </si>
  <si>
    <t>548351AE5</t>
  </si>
  <si>
    <t>05/01/2046</t>
  </si>
  <si>
    <t>06/15/2036</t>
  </si>
  <si>
    <t>10/01/2025</t>
  </si>
  <si>
    <t>12/01/2030</t>
  </si>
  <si>
    <t>516228PB3</t>
  </si>
  <si>
    <t>LANSE CREUSE MICH PUB SCHS</t>
  </si>
  <si>
    <t>05/01/2035</t>
  </si>
  <si>
    <t>64972F6V3</t>
  </si>
  <si>
    <t>06/15/2045</t>
  </si>
  <si>
    <t>13063BWB4</t>
  </si>
  <si>
    <t>08/01/2038</t>
  </si>
  <si>
    <t>07/01/2041</t>
  </si>
  <si>
    <t>646039TR8</t>
  </si>
  <si>
    <t>NEW JERSEY ST</t>
  </si>
  <si>
    <t>06/21/2012</t>
  </si>
  <si>
    <t>074876GU1</t>
  </si>
  <si>
    <t>BEAVER CNTY PA INDL DEV AUTH POLLUTN CTL REV</t>
  </si>
  <si>
    <t>12/01/2035</t>
  </si>
  <si>
    <t>06/15/2044</t>
  </si>
  <si>
    <t>08/01/2054</t>
  </si>
  <si>
    <t>08/01/2037</t>
  </si>
  <si>
    <t>06/26/2012</t>
  </si>
  <si>
    <t>12/01/2024</t>
  </si>
  <si>
    <t>06/01/2033</t>
  </si>
  <si>
    <t>60528ACD4</t>
  </si>
  <si>
    <t>08/01/2034</t>
  </si>
  <si>
    <t>CHARLOTTE-MECKLENBURG HOSP AUTH N C HEALTH CARE SYS REV</t>
  </si>
  <si>
    <t>01/15/2045</t>
  </si>
  <si>
    <t>41315RGV0</t>
  </si>
  <si>
    <t>12/01/2012</t>
  </si>
  <si>
    <t>64971QTQ6</t>
  </si>
  <si>
    <t>02/01/2042</t>
  </si>
  <si>
    <t>08/15/2020</t>
  </si>
  <si>
    <t>03/01/2022</t>
  </si>
  <si>
    <t>64966G2L5</t>
  </si>
  <si>
    <t>08/01/2027</t>
  </si>
  <si>
    <t>06/15/2043</t>
  </si>
  <si>
    <t>07/01/2039</t>
  </si>
  <si>
    <t>64966JB54</t>
  </si>
  <si>
    <t>74526QA28</t>
  </si>
  <si>
    <t>PUERTO RICO ELEC PWR AUTH PWR REV</t>
  </si>
  <si>
    <t>Top 50 Most Active Securities, 2012:Q2</t>
  </si>
  <si>
    <t>11/15/2041</t>
  </si>
  <si>
    <t>07/01/2037</t>
  </si>
  <si>
    <t>167486PG8</t>
  </si>
  <si>
    <t>01/01/2042</t>
  </si>
  <si>
    <t>79765RXQ7</t>
  </si>
  <si>
    <t>11/01/2039</t>
  </si>
  <si>
    <t>592250AK0</t>
  </si>
  <si>
    <t>06/15/2042</t>
  </si>
  <si>
    <t>610530FA0</t>
  </si>
  <si>
    <t>MONROE CNTY GA DEV AUTH POLLUTION CTL REV</t>
  </si>
  <si>
    <t>06/01/2042</t>
  </si>
  <si>
    <t>01757LEQ5</t>
  </si>
  <si>
    <t>ALLEN CNTY OHIO HOSP FACS REV</t>
  </si>
  <si>
    <t>05/01/2033</t>
  </si>
  <si>
    <t>02/15/2047</t>
  </si>
  <si>
    <t>07/01/2033</t>
  </si>
  <si>
    <t>59259YPL7</t>
  </si>
  <si>
    <t>11/15/2042</t>
  </si>
  <si>
    <t>79765RXR5</t>
  </si>
  <si>
    <t>11/01/2041</t>
  </si>
  <si>
    <t>07/01/2035</t>
  </si>
  <si>
    <t>73358WHG2</t>
  </si>
  <si>
    <t>04/01/2037</t>
  </si>
  <si>
    <t>13063BVW9</t>
  </si>
  <si>
    <t>154871BY2</t>
  </si>
  <si>
    <t>CENTRAL PLAINS ENERGY PROJ NEB GAS PROJ REV</t>
  </si>
  <si>
    <t>09/01/2042</t>
  </si>
  <si>
    <t>67756CAM0</t>
  </si>
  <si>
    <t>OHIO ST HOSP REV</t>
  </si>
  <si>
    <t>01/15/2041</t>
  </si>
  <si>
    <t>67756A3K6</t>
  </si>
  <si>
    <t>OHIO ST HIGHER EDL FAC COMMN REV</t>
  </si>
  <si>
    <t>01/01/2032</t>
  </si>
  <si>
    <t>65821DKJ9</t>
  </si>
  <si>
    <t>452152FP1</t>
  </si>
  <si>
    <t>64972F7H3</t>
  </si>
  <si>
    <t>67756A3Z3</t>
  </si>
  <si>
    <t>01/01/2039</t>
  </si>
  <si>
    <t>10/01/2035</t>
  </si>
  <si>
    <t>06/01/2037</t>
  </si>
  <si>
    <t>74526QZY1</t>
  </si>
  <si>
    <t>67756CAR9</t>
  </si>
  <si>
    <t>01/15/2036</t>
  </si>
  <si>
    <t>74526QZX3</t>
  </si>
  <si>
    <t>07/01/2029</t>
  </si>
  <si>
    <t>11/01/2032</t>
  </si>
  <si>
    <t>87515EBA1</t>
  </si>
  <si>
    <t>TAMPA FLA HEALTH SYS REV</t>
  </si>
  <si>
    <t>11/15/2033</t>
  </si>
  <si>
    <t>74529JHN8</t>
  </si>
  <si>
    <t>08/01/2042</t>
  </si>
  <si>
    <t>709223U41</t>
  </si>
  <si>
    <t>12/01/2037</t>
  </si>
  <si>
    <t>73358WHS6</t>
  </si>
  <si>
    <t>03/01/2041</t>
  </si>
  <si>
    <t>084538GW1</t>
  </si>
  <si>
    <t>BERKS CNTY PA MUN AUTH REV</t>
  </si>
  <si>
    <t>06/01/2047</t>
  </si>
  <si>
    <t>64971PFJ9</t>
  </si>
  <si>
    <t>03/01/2046</t>
  </si>
  <si>
    <t>97710BW99</t>
  </si>
  <si>
    <t>06/01/2039</t>
  </si>
  <si>
    <t>65821DJJ1</t>
  </si>
  <si>
    <t>546593AE4</t>
  </si>
  <si>
    <t>02/01/2037</t>
  </si>
  <si>
    <t>59333MG25</t>
  </si>
  <si>
    <t>MIAMI-DADE CNTY FLA SCH BRD CTFS PARTN</t>
  </si>
  <si>
    <t>08/01/2029</t>
  </si>
  <si>
    <t>645918K44</t>
  </si>
  <si>
    <t>NEW JERSEY ECONOMIC DEV AUTH REV</t>
  </si>
  <si>
    <t>06/15/2027</t>
  </si>
  <si>
    <t>04/01/2057</t>
  </si>
  <si>
    <t>645916S57</t>
  </si>
  <si>
    <t>06/15/2029</t>
  </si>
  <si>
    <t>74529JLX1</t>
  </si>
  <si>
    <t>08/01/2043</t>
  </si>
  <si>
    <t>SAN FRANCISCO CALIF CITY &amp; CNTY PUB UTILS COMMN WTR REV</t>
  </si>
  <si>
    <t>METROPOLITAN PIER &amp; EXPOSITION AUTH ILL REV</t>
  </si>
  <si>
    <t>LOUISVILLE &amp; JEFFERSON CNTY KY METRO GOVT HEALTH FACS REV</t>
  </si>
  <si>
    <t>METROPOLITAN TRANSN AUTH NY REV</t>
  </si>
  <si>
    <t>NEW YORK NY CITY INDL DEV AGY REV</t>
  </si>
  <si>
    <t>837151FJ3</t>
  </si>
  <si>
    <t>SOUTH CAROLINA ST PUB SVC AUTH REV</t>
  </si>
  <si>
    <t>12/01/2043</t>
  </si>
  <si>
    <t>130795R66</t>
  </si>
  <si>
    <t>06/15/2013</t>
  </si>
  <si>
    <t>02/01/2019</t>
  </si>
  <si>
    <t>64972F7Q3</t>
  </si>
  <si>
    <t>928104LK2</t>
  </si>
  <si>
    <t>VIRGINIA SMALL BUSINESS FING AUTH REV</t>
  </si>
  <si>
    <t>59259YPH6</t>
  </si>
  <si>
    <t>68608UPB6</t>
  </si>
  <si>
    <t>OREGON ST</t>
  </si>
  <si>
    <t>06/28/2013</t>
  </si>
  <si>
    <t>64971QVJ9</t>
  </si>
  <si>
    <t>05/01/2039</t>
  </si>
  <si>
    <t>05/01/2016</t>
  </si>
  <si>
    <t>451434BS2</t>
  </si>
  <si>
    <t>IDAHO ST</t>
  </si>
  <si>
    <t>544525QC5</t>
  </si>
  <si>
    <t>07/01/2043</t>
  </si>
  <si>
    <t>57582PC32</t>
  </si>
  <si>
    <t>05/31/2012</t>
  </si>
  <si>
    <t>13033LYS0</t>
  </si>
  <si>
    <t>CALIFORNIA HEALTH FACS FING AUTH REV</t>
  </si>
  <si>
    <t>08/15/2051</t>
  </si>
  <si>
    <t>544657HN2</t>
  </si>
  <si>
    <t>LOS ANGELES CNTY CALIF</t>
  </si>
  <si>
    <t>251250AR7</t>
  </si>
  <si>
    <t>544657HM4</t>
  </si>
  <si>
    <t>03/29/2013</t>
  </si>
  <si>
    <t>452152BM2</t>
  </si>
  <si>
    <t>02/01/2035</t>
  </si>
  <si>
    <t>93974CJ43</t>
  </si>
  <si>
    <t>WASHINGTON ST</t>
  </si>
  <si>
    <t>07/01/2025</t>
  </si>
  <si>
    <t>13063BVY5</t>
  </si>
  <si>
    <t>04/01/2035</t>
  </si>
  <si>
    <t>928104LJ5</t>
  </si>
  <si>
    <t>01/01/2037</t>
  </si>
  <si>
    <t>64990ECM7</t>
  </si>
  <si>
    <t>NEW YORK ST DORM AUTH ST PERS INCOME TAX REV</t>
  </si>
  <si>
    <t>12/15/2030</t>
  </si>
  <si>
    <t>452152GR6</t>
  </si>
  <si>
    <t>07/01/2021</t>
  </si>
  <si>
    <t>93974CJ35</t>
  </si>
  <si>
    <t>07/01/2024</t>
  </si>
  <si>
    <t>LOS ANGELES CALIF DEPT WTR &amp; PWR WTRWKS REV</t>
  </si>
  <si>
    <t>DETROIT MICH WTR &amp; SEW DEPT SEW DISP SYS REV</t>
  </si>
  <si>
    <r>
      <t>Top 50 Most Active Fixed Rate</t>
    </r>
    <r>
      <rPr>
        <b/>
        <vertAlign val="superscript"/>
        <sz val="12"/>
        <color indexed="56"/>
        <rFont val="Calibri"/>
        <family val="2"/>
      </rPr>
      <t>1</t>
    </r>
    <r>
      <rPr>
        <b/>
        <sz val="12"/>
        <color indexed="56"/>
        <rFont val="Calibri"/>
        <family val="2"/>
      </rPr>
      <t xml:space="preserve"> Securities, 2012:Q2</t>
    </r>
  </si>
  <si>
    <t>414009AU4</t>
  </si>
  <si>
    <t>12/01/2027</t>
  </si>
  <si>
    <t>64972F6R2</t>
  </si>
  <si>
    <t>13033W3G6</t>
  </si>
  <si>
    <t>12/01/2016</t>
  </si>
  <si>
    <t>5926635E4</t>
  </si>
  <si>
    <t>64966JB47</t>
  </si>
  <si>
    <t>60635R2J5</t>
  </si>
  <si>
    <t>05/15/2038</t>
  </si>
  <si>
    <t>770084EP2</t>
  </si>
  <si>
    <t>ROANOKE VA INDL DEV AUTH HOSP REV</t>
  </si>
  <si>
    <t>07/01/2036</t>
  </si>
  <si>
    <t>684285BS7</t>
  </si>
  <si>
    <t>ORANGE CNTY CALIF VAR SANTN DISTS CTFS PARTN</t>
  </si>
  <si>
    <t>08/01/2030</t>
  </si>
  <si>
    <t>130534XL9</t>
  </si>
  <si>
    <t>CALIFORNIA POLLUTN CTL FING AUTH POLLUTN CTL REV</t>
  </si>
  <si>
    <t>11/01/2026</t>
  </si>
  <si>
    <t>07/01/2023</t>
  </si>
  <si>
    <t>05/01/2034</t>
  </si>
  <si>
    <t>05/15/2039</t>
  </si>
  <si>
    <t>CALIFORNIA INFRASTRUCTURE &amp; ECONOMIC DEV BK REV</t>
  </si>
  <si>
    <t>Top 50 Most Active Variable Rate Securities, 2012:Q2</t>
  </si>
  <si>
    <t>11/01/2027</t>
  </si>
  <si>
    <t>85232SAB5</t>
  </si>
  <si>
    <t>ST CHARLES PARISH LA GULF OPPORTUNITY ZONE REV</t>
  </si>
  <si>
    <t>08/01/2026</t>
  </si>
  <si>
    <t>12/01/2036</t>
  </si>
  <si>
    <t>613679AG4</t>
  </si>
  <si>
    <t>MONTGOMERY CNTY TENN PUB BLDG AUTH POOLED FING REV</t>
  </si>
  <si>
    <t>11/01/2049</t>
  </si>
  <si>
    <t>03/01/2026</t>
  </si>
  <si>
    <t>10/01/2028</t>
  </si>
  <si>
    <t>07/01/2040</t>
  </si>
  <si>
    <t>544495DL5</t>
  </si>
  <si>
    <t>07/01/2034</t>
  </si>
  <si>
    <t>01757LCQ7</t>
  </si>
  <si>
    <t>10/01/2031</t>
  </si>
  <si>
    <t>11/01/2036</t>
  </si>
  <si>
    <t>232286BH6</t>
  </si>
  <si>
    <t>CUYAHOGA CNTY OHIO REV</t>
  </si>
  <si>
    <t>08/01/2017</t>
  </si>
  <si>
    <t>13063A5F7</t>
  </si>
  <si>
    <t>04/01/2039</t>
  </si>
  <si>
    <t>07/01/2031</t>
  </si>
  <si>
    <t>717903ZG6</t>
  </si>
  <si>
    <t>02/15/2021</t>
  </si>
  <si>
    <t>06/01/2031</t>
  </si>
  <si>
    <t>12/01/2028</t>
  </si>
  <si>
    <t>57586EUJ8</t>
  </si>
  <si>
    <t>10/01/2048</t>
  </si>
  <si>
    <t>041462AT9</t>
  </si>
  <si>
    <t>ARLINGTON HEIGHTS ILL MULTIFAMILY HSG REV</t>
  </si>
  <si>
    <t>05/01/2024</t>
  </si>
  <si>
    <t>11/15/2037</t>
  </si>
  <si>
    <t>303823FN3</t>
  </si>
  <si>
    <t>FAIRFAX CNTY VA INDL DEV AUTH REV</t>
  </si>
  <si>
    <t>05/15/2035</t>
  </si>
  <si>
    <t>01757LCL8</t>
  </si>
  <si>
    <t>20774L6C4</t>
  </si>
  <si>
    <t>LOS ANGELES CALIF DEPT WTR &amp; PWR REV</t>
  </si>
  <si>
    <t>PHILADELPHIA PA HOSPS &amp; HIGHER ED FACS AUTH HOSP REV</t>
  </si>
  <si>
    <t>2012:Q2</t>
  </si>
  <si>
    <t>Adverse Tax Opinion or Event Affecting Tax-Exempt Status</t>
  </si>
  <si>
    <t xml:space="preserve">Trading of tax-exempt securities accounted for approximately 86 percent of the total par traded in 2012:Q2, compared to 84 percent in the same period in the previous year.  Par traded of taxable securities accounted for 8 percent in 2012:Q2 compared to 10 percent in 2011:Q2.   </t>
  </si>
  <si>
    <t>Customer buying activity increased to an average daily par amount of $6,912.2 million in 2012:Q2, the highest quarterly volume since 2010:Q4.  Customer purchases accounted for 52 percent of the overall par volume during the quarter, compared to 50 percent in 2011:Q2.  The average daily number of trades of customer purchases totaled 17,605 in 2012:Q2, accounting for 44 percent of all trades.  Customer sales accounted for 30 percent of all trades in 2012:Q2 in terms of par volume, compared to 34 percent in 2011:Q2.</t>
  </si>
  <si>
    <t xml:space="preserve">A daily average of $448.8 million, or 7 percent, of customer purchases of trades of $100,000 or less occurred in 2012:Q2, compared to $484.6 million in 2011:Q2.  Par volume of trades of more than $1 million accounted for 82 percent of the overall daily average of customer purchases in 2012:Q2.  The daily average of customer purchases of trades of $100,000 or less in 2012:Q2 decreased to 14,488, or 82 percent, compared to the 16,441 trades, or 85 percent of all customer purchases in 2011:Q2.  </t>
  </si>
  <si>
    <t xml:space="preserve">The number of continuing disclosure documents received by the MSRB totaled 35,580 in 2012:Q2, compared to 32,342 documents in the same period of 2011.  Bond call disclosures accounted for 40 percent of all reported disclosures in 2012:Q2.  Audited financial statements or comprehensive annual financial Report (CAFR) disclosures accounted for 20 percent while annual financial information and operating data disclosures accounted for 14 percent of the quarters total.   </t>
  </si>
  <si>
    <t xml:space="preserve">Par amount traded in the municipal securities market in 2012:Q2 totaled $844,473 million, 3 percent higher than the $819,183 million traded in the same period one year ago and the highest quarterly volume since 2011:Q3.  Compared to the previous three months, the first quarter of 2012, par amount traded increased 7 percent.  The number of total trades in 2012:Q2 decreased to 2.53 million trades, down 2 percent from 2011:Q2.  </t>
  </si>
  <si>
    <t>Par amount traded of fixed rate securities increased  to $437,757 million in the second quarter compared to the $384,728 million traded in same period last year.  The number of traded fixed rate securities actually decreased 2 percent in the same period to 2.35 million trades.    Trading of variable rate municipal securities decreased to $320,205 million in 2012:Q2 from $339,734 million in 2011:Q2.</t>
  </si>
  <si>
    <t xml:space="preserve">The number of variable rate demand obligations rate resets continued to decline, totaling 207,702 in 2012:Q2, the lowest quarterly total since the MSRB began collecting VRDO reset information in April 2009.  </t>
  </si>
  <si>
    <t xml:space="preserve">The number of auction rate securities rate resets totaled 4,993 in 2012:Q2, down from the 6,133 rate resets in 2011:Q2 and the 5,160 rate resets in 2012:Q1.  The number of ARS rate resets in 2012:Q2 were the lowest since the MSRB began collecting ARS rate reset information in February 2009.  Approximately, 83 percent of the ARS resets were set at the maximum rate during the most recent quarter. </t>
  </si>
  <si>
    <t xml:space="preserve">2012 Second Quarter: April - June </t>
  </si>
  <si>
    <t>In 2012:Q2,  an industrial development board revenue bond from the Parish of East Baton  Rouge in Louisiana ranked first in terms of par traded with $5,211.6 million.  In terms of number of trades, a Commonwealth of Puerto Rico public improvement refunding bond (general obligation bond) was the most heavily traded with 9,291 trades.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</si>
</sst>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
  </numFmts>
  <fonts count="71">
    <font>
      <sz val="10"/>
      <name val="Arial"/>
      <family val="0"/>
    </font>
    <font>
      <sz val="10"/>
      <color indexed="9"/>
      <name val="Arial"/>
      <family val="0"/>
    </font>
    <font>
      <b/>
      <sz val="14"/>
      <color indexed="9"/>
      <name val="Calibri"/>
      <family val="2"/>
    </font>
    <font>
      <b/>
      <sz val="12"/>
      <color indexed="9"/>
      <name val="Calibri"/>
      <family val="2"/>
    </font>
    <font>
      <b/>
      <sz val="11"/>
      <color indexed="9"/>
      <name val="Calibri"/>
      <family val="2"/>
    </font>
    <font>
      <sz val="11"/>
      <color indexed="9"/>
      <name val="Calibri"/>
      <family val="2"/>
    </font>
    <font>
      <b/>
      <sz val="11"/>
      <name val="Calibri"/>
      <family val="2"/>
    </font>
    <font>
      <sz val="11"/>
      <name val="Calibri"/>
      <family val="2"/>
    </font>
    <font>
      <u val="single"/>
      <sz val="10"/>
      <color indexed="12"/>
      <name val="Arial"/>
      <family val="0"/>
    </font>
    <font>
      <u val="single"/>
      <sz val="10"/>
      <color indexed="36"/>
      <name val="Arial"/>
      <family val="0"/>
    </font>
    <font>
      <b/>
      <sz val="11"/>
      <color indexed="18"/>
      <name val="Calibri"/>
      <family val="2"/>
    </font>
    <font>
      <sz val="11"/>
      <color indexed="18"/>
      <name val="Calibri"/>
      <family val="2"/>
    </font>
    <font>
      <u val="single"/>
      <sz val="10"/>
      <color indexed="9"/>
      <name val="Arial"/>
      <family val="0"/>
    </font>
    <font>
      <sz val="10"/>
      <name val="Calibri"/>
      <family val="2"/>
    </font>
    <font>
      <u val="single"/>
      <sz val="10"/>
      <color indexed="9"/>
      <name val="Calibri"/>
      <family val="2"/>
    </font>
    <font>
      <sz val="8"/>
      <name val="Arial"/>
      <family val="0"/>
    </font>
    <font>
      <vertAlign val="superscript"/>
      <sz val="11"/>
      <name val="Calibri"/>
      <family val="2"/>
    </font>
    <font>
      <vertAlign val="superscript"/>
      <sz val="11"/>
      <color indexed="9"/>
      <name val="Calibri"/>
      <family val="2"/>
    </font>
    <font>
      <u val="single"/>
      <sz val="11"/>
      <color indexed="12"/>
      <name val="Calibri"/>
      <family val="2"/>
    </font>
    <font>
      <vertAlign val="superscript"/>
      <sz val="9"/>
      <name val="Calibri"/>
      <family val="2"/>
    </font>
    <font>
      <sz val="9"/>
      <name val="Calibri"/>
      <family val="2"/>
    </font>
    <font>
      <sz val="10"/>
      <color indexed="48"/>
      <name val="Calibri"/>
      <family val="2"/>
    </font>
    <font>
      <sz val="11"/>
      <color indexed="48"/>
      <name val="Calibri"/>
      <family val="2"/>
    </font>
    <font>
      <b/>
      <sz val="11"/>
      <color indexed="48"/>
      <name val="Calibri"/>
      <family val="2"/>
    </font>
    <font>
      <vertAlign val="superscript"/>
      <sz val="8"/>
      <name val="Calibri"/>
      <family val="2"/>
    </font>
    <font>
      <sz val="8"/>
      <name val="Calibri"/>
      <family val="2"/>
    </font>
    <font>
      <i/>
      <sz val="10"/>
      <color indexed="8"/>
      <name val="Calibri"/>
      <family val="2"/>
    </font>
    <font>
      <sz val="10"/>
      <color indexed="8"/>
      <name val="Calibri"/>
      <family val="2"/>
    </font>
    <font>
      <b/>
      <sz val="10"/>
      <name val="Calibri"/>
      <family val="2"/>
    </font>
    <font>
      <b/>
      <sz val="12"/>
      <name val="Calibri"/>
      <family val="2"/>
    </font>
    <font>
      <u val="single"/>
      <sz val="10"/>
      <name val="Calibri"/>
      <family val="2"/>
    </font>
    <font>
      <sz val="10"/>
      <color indexed="54"/>
      <name val="Arial"/>
      <family val="0"/>
    </font>
    <font>
      <b/>
      <sz val="12"/>
      <color indexed="56"/>
      <name val="Calibri"/>
      <family val="2"/>
    </font>
    <font>
      <sz val="10"/>
      <color indexed="56"/>
      <name val="Calibri"/>
      <family val="2"/>
    </font>
    <font>
      <b/>
      <sz val="10"/>
      <color indexed="56"/>
      <name val="Calibri"/>
      <family val="2"/>
    </font>
    <font>
      <u val="single"/>
      <sz val="10"/>
      <color indexed="56"/>
      <name val="Arial"/>
      <family val="0"/>
    </font>
    <font>
      <b/>
      <vertAlign val="superscript"/>
      <sz val="12"/>
      <color indexed="56"/>
      <name val="Calibri"/>
      <family val="2"/>
    </font>
    <font>
      <sz val="11"/>
      <color indexed="56"/>
      <name val="Calibri"/>
      <family val="2"/>
    </font>
    <font>
      <b/>
      <sz val="11"/>
      <color indexed="56"/>
      <name val="Calibri"/>
      <family val="2"/>
    </font>
    <font>
      <b/>
      <vertAlign val="superscript"/>
      <sz val="11"/>
      <color indexed="56"/>
      <name val="Calibri"/>
      <family val="2"/>
    </font>
    <font>
      <sz val="11"/>
      <color indexed="8"/>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9"/>
        <bgColor indexed="64"/>
      </patternFill>
    </fill>
    <fill>
      <patternFill patternType="solid">
        <fgColor indexed="2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8"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54" fillId="0" borderId="0">
      <alignment/>
      <protection/>
    </xf>
    <xf numFmtId="0" fontId="0" fillId="32" borderId="7" applyNumberFormat="0" applyFont="0" applyAlignment="0" applyProtection="0"/>
    <xf numFmtId="0" fontId="4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32">
    <xf numFmtId="0" fontId="0" fillId="0" borderId="0" xfId="0" applyAlignment="1">
      <alignment/>
    </xf>
    <xf numFmtId="0" fontId="1" fillId="33"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
    </xf>
    <xf numFmtId="0" fontId="13" fillId="0" borderId="0" xfId="0" applyFont="1" applyAlignment="1">
      <alignment/>
    </xf>
    <xf numFmtId="0" fontId="7" fillId="0" borderId="10" xfId="0" applyFont="1" applyBorder="1" applyAlignment="1">
      <alignment/>
    </xf>
    <xf numFmtId="3" fontId="7" fillId="0" borderId="0" xfId="0" applyNumberFormat="1" applyFont="1" applyAlignment="1">
      <alignment/>
    </xf>
    <xf numFmtId="0" fontId="7" fillId="0" borderId="11" xfId="0" applyFont="1" applyBorder="1" applyAlignment="1">
      <alignment/>
    </xf>
    <xf numFmtId="3" fontId="7" fillId="0" borderId="12" xfId="0" applyNumberFormat="1" applyFont="1" applyBorder="1" applyAlignment="1">
      <alignment/>
    </xf>
    <xf numFmtId="0" fontId="7" fillId="34" borderId="0" xfId="0" applyFont="1" applyFill="1" applyAlignment="1">
      <alignment/>
    </xf>
    <xf numFmtId="3" fontId="7" fillId="0" borderId="0" xfId="0" applyNumberFormat="1" applyFont="1" applyBorder="1" applyAlignment="1">
      <alignment/>
    </xf>
    <xf numFmtId="169" fontId="7" fillId="0" borderId="0" xfId="0" applyNumberFormat="1" applyFont="1" applyAlignment="1">
      <alignment/>
    </xf>
    <xf numFmtId="0" fontId="7" fillId="34" borderId="0" xfId="0" applyFont="1" applyFill="1" applyAlignment="1">
      <alignment horizontal="center"/>
    </xf>
    <xf numFmtId="0" fontId="5" fillId="33" borderId="0" xfId="0" applyFont="1" applyFill="1" applyAlignment="1">
      <alignment horizontal="center"/>
    </xf>
    <xf numFmtId="0" fontId="18" fillId="0" borderId="0" xfId="53" applyFont="1" applyAlignment="1" applyProtection="1">
      <alignment horizontal="center"/>
      <protection/>
    </xf>
    <xf numFmtId="0" fontId="19"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7" fillId="0" borderId="13" xfId="0" applyFont="1" applyBorder="1" applyAlignment="1">
      <alignment/>
    </xf>
    <xf numFmtId="0" fontId="7" fillId="34" borderId="13" xfId="0" applyFont="1" applyFill="1" applyBorder="1" applyAlignment="1">
      <alignment/>
    </xf>
    <xf numFmtId="169" fontId="7" fillId="0" borderId="10" xfId="0" applyNumberFormat="1" applyFont="1" applyBorder="1" applyAlignment="1">
      <alignment/>
    </xf>
    <xf numFmtId="169" fontId="7" fillId="34" borderId="10" xfId="0" applyNumberFormat="1" applyFont="1" applyFill="1" applyBorder="1" applyAlignment="1">
      <alignment/>
    </xf>
    <xf numFmtId="14" fontId="7" fillId="0" borderId="13" xfId="0" applyNumberFormat="1" applyFont="1" applyBorder="1" applyAlignment="1">
      <alignment/>
    </xf>
    <xf numFmtId="14" fontId="7" fillId="34" borderId="13" xfId="0" applyNumberFormat="1" applyFont="1" applyFill="1" applyBorder="1" applyAlignment="1">
      <alignment/>
    </xf>
    <xf numFmtId="3" fontId="7" fillId="34" borderId="0" xfId="0" applyNumberFormat="1" applyFont="1" applyFill="1" applyAlignment="1">
      <alignment/>
    </xf>
    <xf numFmtId="3" fontId="0" fillId="0" borderId="0" xfId="0" applyNumberFormat="1" applyAlignment="1">
      <alignment/>
    </xf>
    <xf numFmtId="0" fontId="24" fillId="0" borderId="0" xfId="0" applyFont="1" applyAlignment="1">
      <alignment/>
    </xf>
    <xf numFmtId="0" fontId="15" fillId="0" borderId="0" xfId="0" applyFont="1" applyAlignment="1">
      <alignment/>
    </xf>
    <xf numFmtId="169" fontId="7" fillId="0" borderId="12" xfId="0" applyNumberFormat="1" applyFont="1" applyBorder="1" applyAlignment="1">
      <alignment/>
    </xf>
    <xf numFmtId="169" fontId="0" fillId="0" borderId="0" xfId="0" applyNumberFormat="1" applyAlignment="1">
      <alignment/>
    </xf>
    <xf numFmtId="3" fontId="7" fillId="0" borderId="0" xfId="0" applyNumberFormat="1" applyFont="1" applyAlignment="1">
      <alignment horizontal="right"/>
    </xf>
    <xf numFmtId="3" fontId="7" fillId="0" borderId="12" xfId="0" applyNumberFormat="1" applyFont="1" applyBorder="1" applyAlignment="1">
      <alignment horizontal="right"/>
    </xf>
    <xf numFmtId="3" fontId="0" fillId="0" borderId="0" xfId="0" applyNumberFormat="1" applyAlignment="1">
      <alignment horizontal="right"/>
    </xf>
    <xf numFmtId="0" fontId="25" fillId="0" borderId="0" xfId="0" applyFont="1" applyFill="1" applyBorder="1" applyAlignment="1">
      <alignment/>
    </xf>
    <xf numFmtId="169" fontId="7" fillId="0" borderId="0" xfId="0" applyNumberFormat="1" applyFont="1" applyAlignment="1">
      <alignment horizontal="right"/>
    </xf>
    <xf numFmtId="169" fontId="7" fillId="0" borderId="12" xfId="0" applyNumberFormat="1" applyFont="1" applyBorder="1" applyAlignment="1">
      <alignment horizontal="right"/>
    </xf>
    <xf numFmtId="169" fontId="0" fillId="0" borderId="0" xfId="0" applyNumberFormat="1" applyAlignment="1">
      <alignment horizontal="right"/>
    </xf>
    <xf numFmtId="0" fontId="7" fillId="0" borderId="0" xfId="0" applyFont="1" applyBorder="1" applyAlignment="1">
      <alignment/>
    </xf>
    <xf numFmtId="169" fontId="7" fillId="0" borderId="0" xfId="0" applyNumberFormat="1" applyFont="1" applyBorder="1" applyAlignment="1">
      <alignment/>
    </xf>
    <xf numFmtId="0" fontId="24" fillId="0" borderId="0" xfId="0" applyFont="1" applyFill="1" applyBorder="1" applyAlignment="1">
      <alignment/>
    </xf>
    <xf numFmtId="0" fontId="22" fillId="0" borderId="0" xfId="0" applyFont="1" applyFill="1" applyAlignment="1">
      <alignment horizontal="right"/>
    </xf>
    <xf numFmtId="0" fontId="4" fillId="0" borderId="0" xfId="0" applyFont="1" applyFill="1" applyAlignment="1">
      <alignment horizontal="right"/>
    </xf>
    <xf numFmtId="0" fontId="25" fillId="0" borderId="0" xfId="0" applyFont="1" applyAlignment="1">
      <alignment/>
    </xf>
    <xf numFmtId="0" fontId="13" fillId="0" borderId="0" xfId="0" applyFont="1" applyAlignment="1">
      <alignment horizontal="justify" vertical="justify" wrapText="1"/>
    </xf>
    <xf numFmtId="0" fontId="8" fillId="0" borderId="0" xfId="53" applyAlignment="1" applyProtection="1">
      <alignment horizontal="center"/>
      <protection/>
    </xf>
    <xf numFmtId="0" fontId="0" fillId="0" borderId="0" xfId="0" applyAlignment="1">
      <alignment horizontal="left" vertical="center"/>
    </xf>
    <xf numFmtId="0" fontId="13" fillId="0" borderId="0" xfId="0" applyFont="1" applyAlignment="1">
      <alignment horizontal="left" vertical="center" wrapText="1"/>
    </xf>
    <xf numFmtId="0" fontId="29"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left" vertical="center" wrapText="1"/>
    </xf>
    <xf numFmtId="0" fontId="13" fillId="0" borderId="0" xfId="0" applyFont="1" applyAlignment="1">
      <alignment horizontal="left" vertical="center"/>
    </xf>
    <xf numFmtId="0" fontId="0" fillId="0" borderId="0" xfId="0" applyFill="1" applyAlignment="1">
      <alignment/>
    </xf>
    <xf numFmtId="0" fontId="31" fillId="0" borderId="0" xfId="0" applyFont="1" applyFill="1" applyAlignment="1">
      <alignment/>
    </xf>
    <xf numFmtId="0" fontId="3" fillId="35" borderId="0" xfId="0" applyFont="1" applyFill="1" applyAlignment="1">
      <alignment/>
    </xf>
    <xf numFmtId="0" fontId="5" fillId="35" borderId="0" xfId="0" applyFont="1" applyFill="1" applyAlignment="1">
      <alignment/>
    </xf>
    <xf numFmtId="0" fontId="4" fillId="35" borderId="0" xfId="0" applyFont="1" applyFill="1" applyAlignment="1">
      <alignment horizontal="center"/>
    </xf>
    <xf numFmtId="0" fontId="8" fillId="35" borderId="0" xfId="53" applyFill="1" applyAlignment="1" applyProtection="1">
      <alignment horizontal="center"/>
      <protection/>
    </xf>
    <xf numFmtId="0" fontId="5" fillId="35" borderId="0" xfId="0" applyFont="1" applyFill="1" applyAlignment="1">
      <alignment horizontal="center"/>
    </xf>
    <xf numFmtId="0" fontId="6" fillId="35" borderId="0" xfId="0" applyFont="1" applyFill="1" applyAlignment="1">
      <alignment/>
    </xf>
    <xf numFmtId="3" fontId="6" fillId="35" borderId="0" xfId="0" applyNumberFormat="1" applyFont="1" applyFill="1" applyAlignment="1">
      <alignment/>
    </xf>
    <xf numFmtId="0" fontId="10" fillId="35" borderId="0" xfId="0" applyFont="1" applyFill="1" applyAlignment="1">
      <alignment/>
    </xf>
    <xf numFmtId="0" fontId="11" fillId="35" borderId="0" xfId="0" applyFont="1" applyFill="1" applyAlignment="1">
      <alignment/>
    </xf>
    <xf numFmtId="0" fontId="5" fillId="36" borderId="0" xfId="0" applyFont="1" applyFill="1" applyAlignment="1">
      <alignment/>
    </xf>
    <xf numFmtId="0" fontId="5" fillId="36" borderId="0" xfId="0" applyFont="1" applyFill="1" applyAlignment="1">
      <alignment horizontal="center"/>
    </xf>
    <xf numFmtId="0" fontId="32" fillId="0" borderId="0" xfId="0" applyFont="1" applyAlignment="1">
      <alignment/>
    </xf>
    <xf numFmtId="0" fontId="33" fillId="0" borderId="0" xfId="0" applyFont="1" applyAlignment="1">
      <alignment/>
    </xf>
    <xf numFmtId="0" fontId="22" fillId="36" borderId="0" xfId="0" applyFont="1" applyFill="1" applyAlignment="1">
      <alignment horizontal="right"/>
    </xf>
    <xf numFmtId="0" fontId="4" fillId="36" borderId="0" xfId="0" applyFont="1" applyFill="1" applyAlignment="1">
      <alignment horizontal="right"/>
    </xf>
    <xf numFmtId="0" fontId="34" fillId="0" borderId="0" xfId="0" applyFont="1" applyAlignment="1">
      <alignment/>
    </xf>
    <xf numFmtId="0" fontId="3" fillId="36" borderId="0" xfId="0" applyFont="1" applyFill="1" applyAlignment="1">
      <alignment/>
    </xf>
    <xf numFmtId="0" fontId="14" fillId="36" borderId="0" xfId="53" applyFont="1" applyFill="1" applyAlignment="1" applyProtection="1">
      <alignment horizontal="center"/>
      <protection/>
    </xf>
    <xf numFmtId="169" fontId="6" fillId="35" borderId="0" xfId="0" applyNumberFormat="1" applyFont="1" applyFill="1" applyAlignment="1">
      <alignment/>
    </xf>
    <xf numFmtId="3" fontId="6" fillId="35" borderId="0" xfId="0" applyNumberFormat="1" applyFont="1" applyFill="1" applyAlignment="1">
      <alignment horizontal="right"/>
    </xf>
    <xf numFmtId="0" fontId="37" fillId="35" borderId="0" xfId="0" applyFont="1" applyFill="1" applyAlignment="1">
      <alignment/>
    </xf>
    <xf numFmtId="0" fontId="38" fillId="35" borderId="0" xfId="0" applyFont="1" applyFill="1" applyAlignment="1">
      <alignment/>
    </xf>
    <xf numFmtId="3" fontId="38" fillId="35" borderId="0" xfId="0" applyNumberFormat="1" applyFont="1" applyFill="1" applyAlignment="1">
      <alignment horizontal="right"/>
    </xf>
    <xf numFmtId="0" fontId="7" fillId="0" borderId="10" xfId="0" applyFont="1" applyFill="1" applyBorder="1" applyAlignment="1">
      <alignment/>
    </xf>
    <xf numFmtId="169" fontId="7" fillId="0" borderId="0" xfId="0" applyNumberFormat="1" applyFont="1" applyFill="1" applyAlignment="1">
      <alignment/>
    </xf>
    <xf numFmtId="169" fontId="38" fillId="35" borderId="0" xfId="0" applyNumberFormat="1" applyFont="1" applyFill="1" applyAlignment="1">
      <alignment/>
    </xf>
    <xf numFmtId="3" fontId="38" fillId="35" borderId="0" xfId="0" applyNumberFormat="1" applyFont="1" applyFill="1" applyAlignment="1">
      <alignment/>
    </xf>
    <xf numFmtId="169" fontId="38" fillId="35" borderId="0" xfId="0" applyNumberFormat="1" applyFont="1" applyFill="1" applyAlignment="1">
      <alignment horizontal="right"/>
    </xf>
    <xf numFmtId="0" fontId="37" fillId="0" borderId="0" xfId="0" applyFont="1" applyAlignment="1">
      <alignment/>
    </xf>
    <xf numFmtId="0" fontId="6" fillId="35" borderId="0" xfId="0" applyFont="1" applyFill="1" applyAlignment="1">
      <alignment horizontal="left"/>
    </xf>
    <xf numFmtId="0" fontId="3" fillId="35" borderId="0" xfId="0" applyFont="1" applyFill="1" applyAlignment="1">
      <alignment horizontal="left" vertical="center"/>
    </xf>
    <xf numFmtId="0" fontId="7" fillId="0" borderId="0" xfId="0" applyFont="1" applyBorder="1" applyAlignment="1">
      <alignment/>
    </xf>
    <xf numFmtId="0" fontId="7" fillId="0" borderId="12" xfId="0" applyFont="1" applyBorder="1" applyAlignment="1">
      <alignment/>
    </xf>
    <xf numFmtId="0" fontId="0" fillId="0" borderId="10" xfId="0" applyBorder="1" applyAlignment="1">
      <alignment/>
    </xf>
    <xf numFmtId="0" fontId="7" fillId="0" borderId="10" xfId="0" applyFont="1" applyBorder="1" applyAlignment="1">
      <alignment/>
    </xf>
    <xf numFmtId="0" fontId="7" fillId="0" borderId="11" xfId="0" applyFont="1" applyBorder="1" applyAlignment="1">
      <alignment/>
    </xf>
    <xf numFmtId="3" fontId="7" fillId="0" borderId="14" xfId="0" applyNumberFormat="1" applyFont="1" applyBorder="1" applyAlignment="1">
      <alignment/>
    </xf>
    <xf numFmtId="3" fontId="7" fillId="0" borderId="15" xfId="0" applyNumberFormat="1" applyFont="1" applyBorder="1" applyAlignment="1">
      <alignment/>
    </xf>
    <xf numFmtId="3" fontId="7" fillId="0" borderId="0" xfId="0" applyNumberFormat="1" applyFont="1" applyBorder="1" applyAlignment="1">
      <alignment/>
    </xf>
    <xf numFmtId="3" fontId="7" fillId="0" borderId="0" xfId="0" applyNumberFormat="1" applyFont="1" applyAlignment="1">
      <alignment/>
    </xf>
    <xf numFmtId="0" fontId="7" fillId="0" borderId="0" xfId="0" applyFont="1" applyAlignment="1">
      <alignment vertical="top" wrapText="1"/>
    </xf>
    <xf numFmtId="0" fontId="0" fillId="0" borderId="0" xfId="0" applyAlignment="1">
      <alignment vertical="top"/>
    </xf>
    <xf numFmtId="0" fontId="3" fillId="35" borderId="0" xfId="0" applyFont="1" applyFill="1" applyAlignment="1">
      <alignment vertical="top"/>
    </xf>
    <xf numFmtId="0" fontId="5" fillId="35" borderId="0" xfId="0" applyFont="1" applyFill="1" applyAlignment="1">
      <alignment vertical="top"/>
    </xf>
    <xf numFmtId="0" fontId="13" fillId="0" borderId="0" xfId="0" applyFont="1" applyAlignment="1">
      <alignment vertical="top"/>
    </xf>
    <xf numFmtId="0" fontId="3" fillId="36" borderId="0" xfId="0" applyFont="1" applyFill="1" applyAlignment="1">
      <alignment vertical="top"/>
    </xf>
    <xf numFmtId="0" fontId="5" fillId="36" borderId="0" xfId="0" applyFont="1" applyFill="1" applyAlignment="1">
      <alignment vertical="top"/>
    </xf>
    <xf numFmtId="0" fontId="12" fillId="36" borderId="0" xfId="53" applyFont="1" applyFill="1" applyAlignment="1" applyProtection="1">
      <alignment vertical="top"/>
      <protection/>
    </xf>
    <xf numFmtId="0" fontId="7" fillId="0" borderId="0" xfId="0" applyFont="1" applyAlignment="1">
      <alignment vertical="top"/>
    </xf>
    <xf numFmtId="0" fontId="0" fillId="0" borderId="12" xfId="0" applyBorder="1" applyAlignment="1">
      <alignment vertical="top"/>
    </xf>
    <xf numFmtId="0" fontId="20" fillId="0" borderId="0" xfId="0" applyFont="1" applyAlignment="1">
      <alignment vertical="top"/>
    </xf>
    <xf numFmtId="0" fontId="27" fillId="0" borderId="0" xfId="0" applyFont="1" applyAlignment="1">
      <alignment vertical="top"/>
    </xf>
    <xf numFmtId="0" fontId="22" fillId="37" borderId="0" xfId="0" applyFont="1" applyFill="1" applyAlignment="1">
      <alignment horizontal="right"/>
    </xf>
    <xf numFmtId="0" fontId="4" fillId="37" borderId="0" xfId="0" applyFont="1" applyFill="1" applyAlignment="1">
      <alignment horizontal="right"/>
    </xf>
    <xf numFmtId="0" fontId="8" fillId="35" borderId="0" xfId="53" applyFont="1" applyFill="1" applyAlignment="1" applyProtection="1">
      <alignment horizontal="center"/>
      <protection/>
    </xf>
    <xf numFmtId="3" fontId="54" fillId="0" borderId="0" xfId="57" applyNumberFormat="1" applyFill="1">
      <alignment/>
      <protection/>
    </xf>
    <xf numFmtId="3" fontId="54" fillId="0" borderId="0" xfId="57" applyNumberFormat="1">
      <alignment/>
      <protection/>
    </xf>
    <xf numFmtId="0" fontId="38" fillId="38" borderId="0" xfId="0" applyFont="1" applyFill="1" applyAlignment="1">
      <alignment/>
    </xf>
    <xf numFmtId="169" fontId="38" fillId="38" borderId="0" xfId="0" applyNumberFormat="1" applyFont="1" applyFill="1" applyAlignment="1">
      <alignment/>
    </xf>
    <xf numFmtId="0" fontId="0" fillId="0" borderId="0" xfId="0" applyFont="1" applyAlignment="1">
      <alignment/>
    </xf>
    <xf numFmtId="169" fontId="7" fillId="0" borderId="16" xfId="0" applyNumberFormat="1" applyFont="1" applyBorder="1" applyAlignment="1">
      <alignment/>
    </xf>
    <xf numFmtId="3" fontId="7" fillId="0" borderId="12" xfId="0" applyNumberFormat="1" applyFont="1" applyBorder="1" applyAlignment="1">
      <alignment/>
    </xf>
    <xf numFmtId="3" fontId="7" fillId="0" borderId="16" xfId="0" applyNumberFormat="1" applyFont="1" applyBorder="1" applyAlignment="1">
      <alignment/>
    </xf>
    <xf numFmtId="0" fontId="13" fillId="0" borderId="0" xfId="0" applyNumberFormat="1" applyFont="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35" fillId="35" borderId="17" xfId="53" applyFont="1" applyFill="1" applyBorder="1" applyAlignment="1" applyProtection="1">
      <alignment horizontal="center" wrapText="1"/>
      <protection/>
    </xf>
    <xf numFmtId="0" fontId="35" fillId="35" borderId="18" xfId="53" applyFont="1" applyFill="1" applyBorder="1" applyAlignment="1" applyProtection="1">
      <alignment horizontal="center" wrapText="1"/>
      <protection/>
    </xf>
    <xf numFmtId="0" fontId="35" fillId="35" borderId="16" xfId="53" applyFont="1" applyFill="1" applyBorder="1" applyAlignment="1" applyProtection="1">
      <alignment horizontal="center" wrapText="1"/>
      <protection/>
    </xf>
    <xf numFmtId="0" fontId="35" fillId="35" borderId="11" xfId="53" applyFont="1" applyFill="1" applyBorder="1" applyAlignment="1" applyProtection="1">
      <alignment horizontal="center" wrapText="1"/>
      <protection/>
    </xf>
    <xf numFmtId="0" fontId="7" fillId="0" borderId="0" xfId="0" applyFont="1" applyAlignment="1">
      <alignment vertical="top" wrapText="1"/>
    </xf>
    <xf numFmtId="0" fontId="24" fillId="0" borderId="0" xfId="0" applyFont="1" applyAlignment="1">
      <alignment horizontal="justify" vertical="justify" wrapText="1"/>
    </xf>
    <xf numFmtId="0" fontId="25" fillId="0" borderId="0" xfId="0" applyFont="1" applyAlignment="1">
      <alignment horizontal="justify" vertical="justify" wrapText="1"/>
    </xf>
    <xf numFmtId="0" fontId="13" fillId="0" borderId="0" xfId="0" applyFont="1" applyAlignment="1">
      <alignment horizontal="justify" vertical="justify" wrapText="1"/>
    </xf>
    <xf numFmtId="0" fontId="13" fillId="0" borderId="0" xfId="0" applyFont="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Note 2"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0</xdr:colOff>
      <xdr:row>5</xdr:row>
      <xdr:rowOff>28575</xdr:rowOff>
    </xdr:to>
    <xdr:pic>
      <xdr:nvPicPr>
        <xdr:cNvPr id="1" name="Picture 1"/>
        <xdr:cNvPicPr preferRelativeResize="1">
          <a:picLocks noChangeAspect="1"/>
        </xdr:cNvPicPr>
      </xdr:nvPicPr>
      <xdr:blipFill>
        <a:blip r:embed="rId1"/>
        <a:stretch>
          <a:fillRect/>
        </a:stretch>
      </xdr:blipFill>
      <xdr:spPr>
        <a:xfrm>
          <a:off x="0" y="0"/>
          <a:ext cx="22479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1"/>
  <sheetViews>
    <sheetView showGridLines="0" tabSelected="1" zoomScalePageLayoutView="0" workbookViewId="0" topLeftCell="A1">
      <selection activeCell="A1" sqref="A1"/>
    </sheetView>
  </sheetViews>
  <sheetFormatPr defaultColWidth="9.140625" defaultRowHeight="12.75"/>
  <cols>
    <col min="1" max="1" width="6.28125" style="0" customWidth="1"/>
    <col min="10" max="10" width="15.00390625" style="6" bestFit="1" customWidth="1"/>
  </cols>
  <sheetData>
    <row r="1" spans="5:6" ht="15">
      <c r="E1" s="55"/>
      <c r="F1" s="56"/>
    </row>
    <row r="2" spans="5:6" ht="15">
      <c r="E2" s="55"/>
      <c r="F2" s="55"/>
    </row>
    <row r="3" spans="5:6" ht="15">
      <c r="E3" s="55"/>
      <c r="F3" s="55"/>
    </row>
    <row r="4" spans="5:6" ht="15">
      <c r="E4" s="55"/>
      <c r="F4" s="55"/>
    </row>
    <row r="5" spans="5:6" ht="15">
      <c r="E5" s="55"/>
      <c r="F5" s="55"/>
    </row>
    <row r="6" ht="15"/>
    <row r="7" spans="1:10" ht="18">
      <c r="A7" s="2" t="s">
        <v>57</v>
      </c>
      <c r="B7" s="1"/>
      <c r="C7" s="1"/>
      <c r="D7" s="1"/>
      <c r="E7" s="1"/>
      <c r="F7" s="1"/>
      <c r="G7" s="1"/>
      <c r="H7" s="1"/>
      <c r="I7" s="1"/>
      <c r="J7" s="16"/>
    </row>
    <row r="8" spans="1:10" ht="15">
      <c r="A8" s="3" t="s">
        <v>656</v>
      </c>
      <c r="B8" s="1"/>
      <c r="C8" s="1"/>
      <c r="D8" s="1"/>
      <c r="E8" s="1"/>
      <c r="F8" s="1"/>
      <c r="G8" s="1"/>
      <c r="H8" s="1"/>
      <c r="I8" s="1"/>
      <c r="J8" s="16"/>
    </row>
    <row r="10" spans="1:10" ht="15">
      <c r="A10" s="57" t="s">
        <v>58</v>
      </c>
      <c r="B10" s="58"/>
      <c r="C10" s="58"/>
      <c r="D10" s="58"/>
      <c r="E10" s="58"/>
      <c r="F10" s="58"/>
      <c r="G10" s="58"/>
      <c r="H10" s="58"/>
      <c r="I10" s="58"/>
      <c r="J10" s="59" t="s">
        <v>65</v>
      </c>
    </row>
    <row r="11" spans="1:9" ht="13.5" customHeight="1">
      <c r="A11" s="4"/>
      <c r="B11" s="5"/>
      <c r="C11" s="5"/>
      <c r="D11" s="5"/>
      <c r="E11" s="5"/>
      <c r="F11" s="5"/>
      <c r="G11" s="5"/>
      <c r="H11" s="5"/>
      <c r="I11" s="5"/>
    </row>
    <row r="12" spans="1:10" ht="15">
      <c r="A12" s="57" t="s">
        <v>59</v>
      </c>
      <c r="B12" s="58"/>
      <c r="C12" s="58"/>
      <c r="D12" s="58"/>
      <c r="E12" s="58"/>
      <c r="F12" s="58"/>
      <c r="G12" s="58"/>
      <c r="H12" s="58"/>
      <c r="I12" s="58"/>
      <c r="J12" s="60">
        <v>1</v>
      </c>
    </row>
    <row r="13" spans="1:9" ht="3" customHeight="1">
      <c r="A13" s="4"/>
      <c r="B13" s="5"/>
      <c r="C13" s="5"/>
      <c r="D13" s="5"/>
      <c r="E13" s="5"/>
      <c r="F13" s="5"/>
      <c r="G13" s="5"/>
      <c r="H13" s="5"/>
      <c r="I13" s="5"/>
    </row>
    <row r="14" spans="1:10" ht="15">
      <c r="A14" s="57" t="s">
        <v>60</v>
      </c>
      <c r="B14" s="58"/>
      <c r="C14" s="58"/>
      <c r="D14" s="58"/>
      <c r="E14" s="58"/>
      <c r="F14" s="58"/>
      <c r="G14" s="58"/>
      <c r="H14" s="58"/>
      <c r="I14" s="58"/>
      <c r="J14" s="111">
        <v>2</v>
      </c>
    </row>
    <row r="15" spans="1:9" ht="3.75" customHeight="1">
      <c r="A15" s="4"/>
      <c r="B15" s="5"/>
      <c r="C15" s="5"/>
      <c r="D15" s="5"/>
      <c r="E15" s="5"/>
      <c r="F15" s="5"/>
      <c r="G15" s="5"/>
      <c r="H15" s="5"/>
      <c r="I15" s="5"/>
    </row>
    <row r="16" spans="1:10" ht="15">
      <c r="A16" s="57" t="s">
        <v>61</v>
      </c>
      <c r="B16" s="58"/>
      <c r="C16" s="58"/>
      <c r="D16" s="58"/>
      <c r="E16" s="58"/>
      <c r="F16" s="58"/>
      <c r="G16" s="58"/>
      <c r="H16" s="58"/>
      <c r="I16" s="58"/>
      <c r="J16" s="61"/>
    </row>
    <row r="17" spans="1:10" ht="14.25">
      <c r="A17" s="4"/>
      <c r="B17" s="5" t="s">
        <v>62</v>
      </c>
      <c r="C17" s="5"/>
      <c r="D17" s="5"/>
      <c r="E17" s="5"/>
      <c r="F17" s="5"/>
      <c r="G17" s="5"/>
      <c r="H17" s="5"/>
      <c r="I17" s="5"/>
      <c r="J17" s="17">
        <v>3</v>
      </c>
    </row>
    <row r="18" spans="1:10" ht="14.25">
      <c r="A18" s="4"/>
      <c r="B18" s="5" t="s">
        <v>95</v>
      </c>
      <c r="C18" s="5"/>
      <c r="D18" s="5"/>
      <c r="E18" s="5"/>
      <c r="F18" s="5"/>
      <c r="G18" s="5"/>
      <c r="H18" s="5"/>
      <c r="I18" s="5"/>
      <c r="J18" s="48">
        <v>4</v>
      </c>
    </row>
    <row r="19" spans="1:10" ht="15">
      <c r="A19" s="57" t="s">
        <v>63</v>
      </c>
      <c r="B19" s="58"/>
      <c r="C19" s="58"/>
      <c r="D19" s="58"/>
      <c r="E19" s="58"/>
      <c r="F19" s="58"/>
      <c r="G19" s="58"/>
      <c r="H19" s="58"/>
      <c r="I19" s="58"/>
      <c r="J19" s="61"/>
    </row>
    <row r="20" spans="1:10" ht="14.25">
      <c r="A20" s="5"/>
      <c r="B20" s="5" t="s">
        <v>64</v>
      </c>
      <c r="C20" s="5"/>
      <c r="D20" s="5"/>
      <c r="E20" s="5"/>
      <c r="F20" s="5"/>
      <c r="G20" s="5"/>
      <c r="H20" s="5"/>
      <c r="I20" s="5"/>
      <c r="J20" s="48">
        <v>5</v>
      </c>
    </row>
    <row r="21" spans="2:10" ht="14.25">
      <c r="B21" s="5" t="s">
        <v>96</v>
      </c>
      <c r="J21" s="48">
        <v>6</v>
      </c>
    </row>
    <row r="22" spans="2:10" ht="14.25">
      <c r="B22" s="5" t="s">
        <v>97</v>
      </c>
      <c r="J22" s="48">
        <v>7</v>
      </c>
    </row>
    <row r="23" spans="2:10" ht="14.25">
      <c r="B23" s="5" t="s">
        <v>98</v>
      </c>
      <c r="J23" s="48">
        <v>8</v>
      </c>
    </row>
    <row r="24" spans="2:10" ht="14.25">
      <c r="B24" s="5" t="s">
        <v>99</v>
      </c>
      <c r="J24" s="48">
        <v>9</v>
      </c>
    </row>
    <row r="25" spans="2:10" ht="14.25">
      <c r="B25" s="5" t="s">
        <v>100</v>
      </c>
      <c r="J25" s="48">
        <v>10</v>
      </c>
    </row>
    <row r="26" spans="1:10" ht="15">
      <c r="A26" s="57" t="s">
        <v>105</v>
      </c>
      <c r="B26" s="58"/>
      <c r="C26" s="58"/>
      <c r="D26" s="58"/>
      <c r="E26" s="58"/>
      <c r="F26" s="58"/>
      <c r="G26" s="58"/>
      <c r="H26" s="58"/>
      <c r="I26" s="58"/>
      <c r="J26" s="61"/>
    </row>
    <row r="27" spans="2:10" ht="14.25">
      <c r="B27" s="5" t="s">
        <v>103</v>
      </c>
      <c r="J27" s="48">
        <v>11</v>
      </c>
    </row>
    <row r="28" spans="2:10" ht="14.25">
      <c r="B28" s="5" t="s">
        <v>104</v>
      </c>
      <c r="J28" s="48">
        <v>12</v>
      </c>
    </row>
    <row r="29" spans="1:10" ht="15">
      <c r="A29" s="57" t="s">
        <v>106</v>
      </c>
      <c r="B29" s="58"/>
      <c r="C29" s="58"/>
      <c r="D29" s="58"/>
      <c r="E29" s="58"/>
      <c r="F29" s="58"/>
      <c r="G29" s="58"/>
      <c r="H29" s="58"/>
      <c r="I29" s="58"/>
      <c r="J29" s="61"/>
    </row>
    <row r="30" spans="2:10" ht="14.25">
      <c r="B30" s="5" t="s">
        <v>101</v>
      </c>
      <c r="J30" s="48">
        <v>13</v>
      </c>
    </row>
    <row r="31" spans="2:10" ht="14.25">
      <c r="B31" s="5" t="s">
        <v>102</v>
      </c>
      <c r="J31" s="48">
        <v>14</v>
      </c>
    </row>
    <row r="32" spans="2:10" ht="14.25">
      <c r="B32" s="5" t="s">
        <v>113</v>
      </c>
      <c r="J32" s="48">
        <v>15</v>
      </c>
    </row>
    <row r="33" spans="2:10" ht="14.25">
      <c r="B33" s="5" t="s">
        <v>120</v>
      </c>
      <c r="J33" s="48">
        <v>16</v>
      </c>
    </row>
    <row r="34" spans="2:10" ht="14.25">
      <c r="B34" s="5" t="s">
        <v>114</v>
      </c>
      <c r="J34" s="48">
        <v>17</v>
      </c>
    </row>
    <row r="35" spans="2:10" ht="14.25">
      <c r="B35" s="5" t="s">
        <v>121</v>
      </c>
      <c r="J35" s="48">
        <v>18</v>
      </c>
    </row>
    <row r="36" spans="2:10" ht="14.25">
      <c r="B36" s="5" t="s">
        <v>115</v>
      </c>
      <c r="J36" s="48">
        <v>19</v>
      </c>
    </row>
    <row r="37" spans="2:10" ht="14.25">
      <c r="B37" s="5" t="s">
        <v>122</v>
      </c>
      <c r="J37" s="48">
        <v>20</v>
      </c>
    </row>
    <row r="38" spans="2:10" ht="14.25">
      <c r="B38" s="5" t="s">
        <v>116</v>
      </c>
      <c r="J38" s="48">
        <v>21</v>
      </c>
    </row>
    <row r="39" spans="2:10" ht="14.25">
      <c r="B39" s="5" t="s">
        <v>123</v>
      </c>
      <c r="J39" s="48">
        <v>22</v>
      </c>
    </row>
    <row r="40" spans="2:10" ht="14.25">
      <c r="B40" s="5" t="s">
        <v>117</v>
      </c>
      <c r="J40" s="48">
        <v>23</v>
      </c>
    </row>
    <row r="41" spans="2:10" ht="14.25">
      <c r="B41" s="5" t="s">
        <v>124</v>
      </c>
      <c r="J41" s="48">
        <v>24</v>
      </c>
    </row>
    <row r="42" spans="2:10" ht="14.25">
      <c r="B42" s="5" t="s">
        <v>118</v>
      </c>
      <c r="J42" s="48">
        <v>25</v>
      </c>
    </row>
    <row r="43" spans="2:10" ht="14.25">
      <c r="B43" s="5" t="s">
        <v>125</v>
      </c>
      <c r="J43" s="48">
        <v>26</v>
      </c>
    </row>
    <row r="44" spans="2:10" ht="14.25">
      <c r="B44" s="5" t="s">
        <v>119</v>
      </c>
      <c r="J44" s="48">
        <v>27</v>
      </c>
    </row>
    <row r="45" spans="2:10" ht="14.25">
      <c r="B45" s="5" t="s">
        <v>126</v>
      </c>
      <c r="J45" s="48">
        <v>28</v>
      </c>
    </row>
    <row r="46" spans="1:10" ht="15">
      <c r="A46" s="57" t="s">
        <v>107</v>
      </c>
      <c r="B46" s="58"/>
      <c r="C46" s="58"/>
      <c r="D46" s="58"/>
      <c r="E46" s="58"/>
      <c r="F46" s="58"/>
      <c r="G46" s="58"/>
      <c r="H46" s="58"/>
      <c r="I46" s="58"/>
      <c r="J46" s="61"/>
    </row>
    <row r="47" spans="2:10" ht="14.25">
      <c r="B47" s="5" t="s">
        <v>110</v>
      </c>
      <c r="J47" s="48">
        <v>29</v>
      </c>
    </row>
    <row r="48" spans="2:10" ht="14.25">
      <c r="B48" s="5" t="s">
        <v>111</v>
      </c>
      <c r="J48" s="48">
        <v>30</v>
      </c>
    </row>
    <row r="49" spans="1:10" ht="15">
      <c r="A49" s="57" t="s">
        <v>108</v>
      </c>
      <c r="B49" s="58"/>
      <c r="C49" s="58"/>
      <c r="D49" s="58"/>
      <c r="E49" s="58"/>
      <c r="F49" s="58"/>
      <c r="G49" s="58"/>
      <c r="H49" s="58"/>
      <c r="I49" s="58"/>
      <c r="J49" s="61"/>
    </row>
    <row r="50" spans="2:10" ht="14.25">
      <c r="B50" s="5" t="s">
        <v>112</v>
      </c>
      <c r="J50" s="48">
        <v>31</v>
      </c>
    </row>
    <row r="51" spans="1:10" ht="15">
      <c r="A51" s="57" t="s">
        <v>109</v>
      </c>
      <c r="B51" s="58"/>
      <c r="C51" s="58"/>
      <c r="D51" s="58"/>
      <c r="E51" s="58"/>
      <c r="F51" s="58"/>
      <c r="G51" s="58"/>
      <c r="H51" s="58"/>
      <c r="I51" s="58"/>
      <c r="J51" s="60">
        <v>32</v>
      </c>
    </row>
  </sheetData>
  <sheetProtection/>
  <hyperlinks>
    <hyperlink ref="J12" location="'Page 1'!A1" display="'Page 1'!A1"/>
    <hyperlink ref="J14" location="'Page 2 - Highlights'!A1" display="'Page 2 - Highlights'!A1"/>
    <hyperlink ref="J17" location="'Page 3'!A1" display="'Page 3'!A1"/>
    <hyperlink ref="J20" location="'Page 5'!A1" display="'Page 5'!A1"/>
    <hyperlink ref="J18" location="'Page 4'!A1" display="'Page 4'!A1"/>
    <hyperlink ref="J21" location="'Page 6'!A1" display="'Page 6'!A1"/>
    <hyperlink ref="J22" location="'Page 7'!A1" display="'Page 7'!A1"/>
    <hyperlink ref="J23" location="'Page 8'!A1" display="'Page 8'!A1"/>
    <hyperlink ref="J24" location="'Page 9'!A1" display="'Page 9'!A1"/>
    <hyperlink ref="J25" location="'Page 10'!A1" display="'Page 10'!A1"/>
    <hyperlink ref="J27" location="'Page 11'!A1" display="'Page 11'!A1"/>
    <hyperlink ref="J28" location="'Page 12'!A1" display="'Page 12'!A1"/>
    <hyperlink ref="J30" location="'Page 13'!A1" display="'Page 13'!A1"/>
    <hyperlink ref="J31" location="'Page 14'!A1" display="'Page 14'!A1"/>
    <hyperlink ref="J32" location="'Page 15'!A1" display="'Page 15'!A1"/>
    <hyperlink ref="J33" location="'Page 16'!A1" display="'Page 16'!A1"/>
    <hyperlink ref="J34" location="'Page 17'!A1" display="'Page 17'!A1"/>
    <hyperlink ref="J35" location="'Page 18'!A1" display="'Page 18'!A1"/>
    <hyperlink ref="J36" location="'Page 19'!A1" display="'Page 19'!A1"/>
    <hyperlink ref="J37" location="'Page 20'!A1" display="'Page 20'!A1"/>
    <hyperlink ref="J38" location="'Page 21'!A1" display="'Page 21'!A1"/>
    <hyperlink ref="J39" location="'Page 22'!A1" display="'Page 22'!A1"/>
    <hyperlink ref="J40" location="'Page 23'!A1" display="'Page 23'!A1"/>
    <hyperlink ref="J41" location="'Page 24'!A1" display="'Page 24'!A1"/>
    <hyperlink ref="J42" location="'Page 25'!A1" display="'Page 25'!A1"/>
    <hyperlink ref="J43" location="'Page 26'!A1" display="'Page 26'!A1"/>
    <hyperlink ref="J44" location="'Page 27'!A1" display="'Page 27'!A1"/>
    <hyperlink ref="J45" location="'Page 28'!A1" display="'Page 28'!A1"/>
    <hyperlink ref="J47" location="'Page 29'!A1" display="'Page 29'!A1"/>
    <hyperlink ref="J48" location="'Page 30'!A1" display="'Page 30'!A1"/>
    <hyperlink ref="J50" location="'Page 31'!A1" display="'Page 31'!A1"/>
    <hyperlink ref="J51" location="'Page 32'!A1" display="'Page 32'!A1"/>
  </hyperlinks>
  <printOptions/>
  <pageMargins left="0.5" right="0.5" top="0.75" bottom="0.75" header="0.5" footer="0.5"/>
  <pageSetup fitToHeight="1" fitToWidth="1" horizontalDpi="600" verticalDpi="600" orientation="portrait" scale="91"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
      <c r="A1" s="57" t="s">
        <v>63</v>
      </c>
      <c r="B1" s="58"/>
      <c r="C1" s="58"/>
      <c r="D1" s="58"/>
      <c r="E1" s="58"/>
      <c r="F1" s="58"/>
    </row>
    <row r="3" spans="1:6" ht="15">
      <c r="A3" s="68" t="s">
        <v>606</v>
      </c>
      <c r="B3" s="5"/>
      <c r="C3" s="5"/>
      <c r="D3" s="5"/>
      <c r="E3" s="123" t="s">
        <v>68</v>
      </c>
      <c r="F3" s="124"/>
    </row>
    <row r="4" spans="1:6" ht="14.25">
      <c r="A4" s="72" t="s">
        <v>81</v>
      </c>
      <c r="B4" s="5"/>
      <c r="C4" s="5"/>
      <c r="D4" s="5"/>
      <c r="E4" s="125"/>
      <c r="F4" s="126"/>
    </row>
    <row r="5" spans="1:6" ht="14.25">
      <c r="A5" s="5"/>
      <c r="B5" s="5"/>
      <c r="C5" s="5"/>
      <c r="D5" s="5"/>
      <c r="E5" s="5"/>
      <c r="F5" s="5"/>
    </row>
    <row r="6" spans="1:6" ht="14.25">
      <c r="A6" s="66"/>
      <c r="B6" s="66"/>
      <c r="C6" s="66"/>
      <c r="D6" s="67"/>
      <c r="E6" s="67" t="s">
        <v>85</v>
      </c>
      <c r="F6" s="67" t="s">
        <v>87</v>
      </c>
    </row>
    <row r="7" spans="1:6" ht="15.75">
      <c r="A7" s="67" t="s">
        <v>82</v>
      </c>
      <c r="B7" s="67" t="s">
        <v>94</v>
      </c>
      <c r="C7" s="67" t="s">
        <v>83</v>
      </c>
      <c r="D7" s="67" t="s">
        <v>84</v>
      </c>
      <c r="E7" s="67" t="s">
        <v>86</v>
      </c>
      <c r="F7" s="67" t="s">
        <v>88</v>
      </c>
    </row>
    <row r="8" spans="1:6" ht="14.25">
      <c r="A8" s="6">
        <v>1</v>
      </c>
      <c r="B8" s="22" t="s">
        <v>91</v>
      </c>
      <c r="C8" s="5" t="s">
        <v>90</v>
      </c>
      <c r="D8" s="26" t="s">
        <v>386</v>
      </c>
      <c r="E8" s="24">
        <v>5211.58</v>
      </c>
      <c r="F8" s="9">
        <v>136</v>
      </c>
    </row>
    <row r="9" spans="1:6" ht="14.25">
      <c r="A9" s="15">
        <v>2</v>
      </c>
      <c r="B9" s="23" t="s">
        <v>89</v>
      </c>
      <c r="C9" s="12" t="s">
        <v>90</v>
      </c>
      <c r="D9" s="27" t="s">
        <v>387</v>
      </c>
      <c r="E9" s="25">
        <v>4997.75</v>
      </c>
      <c r="F9" s="28">
        <v>134</v>
      </c>
    </row>
    <row r="10" spans="1:6" ht="14.25">
      <c r="A10" s="6">
        <v>3</v>
      </c>
      <c r="B10" s="22" t="s">
        <v>176</v>
      </c>
      <c r="C10" s="5" t="s">
        <v>177</v>
      </c>
      <c r="D10" s="26" t="s">
        <v>389</v>
      </c>
      <c r="E10" s="24">
        <v>2540.23</v>
      </c>
      <c r="F10" s="9">
        <v>150</v>
      </c>
    </row>
    <row r="11" spans="1:6" ht="14.25">
      <c r="A11" s="15">
        <v>4</v>
      </c>
      <c r="B11" s="23" t="s">
        <v>390</v>
      </c>
      <c r="C11" s="12" t="s">
        <v>391</v>
      </c>
      <c r="D11" s="27" t="s">
        <v>392</v>
      </c>
      <c r="E11" s="25">
        <v>2408.514</v>
      </c>
      <c r="F11" s="28">
        <v>164</v>
      </c>
    </row>
    <row r="12" spans="1:6" ht="14.25">
      <c r="A12" s="6">
        <v>5</v>
      </c>
      <c r="B12" s="22" t="s">
        <v>393</v>
      </c>
      <c r="C12" s="5" t="s">
        <v>150</v>
      </c>
      <c r="D12" s="26" t="s">
        <v>394</v>
      </c>
      <c r="E12" s="24">
        <v>2093.8</v>
      </c>
      <c r="F12" s="9">
        <v>50</v>
      </c>
    </row>
    <row r="13" spans="1:6" ht="14.25">
      <c r="A13" s="15">
        <v>6</v>
      </c>
      <c r="B13" s="23" t="s">
        <v>6</v>
      </c>
      <c r="C13" s="12" t="s">
        <v>7</v>
      </c>
      <c r="D13" s="27" t="s">
        <v>395</v>
      </c>
      <c r="E13" s="25">
        <v>2080.06</v>
      </c>
      <c r="F13" s="28">
        <v>50</v>
      </c>
    </row>
    <row r="14" spans="1:6" ht="14.25">
      <c r="A14" s="6">
        <v>7</v>
      </c>
      <c r="B14" s="22" t="s">
        <v>142</v>
      </c>
      <c r="C14" s="5" t="s">
        <v>143</v>
      </c>
      <c r="D14" s="26" t="s">
        <v>396</v>
      </c>
      <c r="E14" s="24">
        <v>1926.47</v>
      </c>
      <c r="F14" s="9">
        <v>74</v>
      </c>
    </row>
    <row r="15" spans="1:6" ht="14.25">
      <c r="A15" s="15">
        <v>8</v>
      </c>
      <c r="B15" s="23" t="s">
        <v>2</v>
      </c>
      <c r="C15" s="12" t="s">
        <v>148</v>
      </c>
      <c r="D15" s="27" t="s">
        <v>397</v>
      </c>
      <c r="E15" s="25">
        <v>1733.75</v>
      </c>
      <c r="F15" s="28">
        <v>73</v>
      </c>
    </row>
    <row r="16" spans="1:6" ht="14.25">
      <c r="A16" s="6">
        <v>9</v>
      </c>
      <c r="B16" s="22" t="s">
        <v>9</v>
      </c>
      <c r="C16" s="5" t="s">
        <v>150</v>
      </c>
      <c r="D16" s="26" t="s">
        <v>400</v>
      </c>
      <c r="E16" s="24">
        <v>1699.32</v>
      </c>
      <c r="F16" s="9">
        <v>98</v>
      </c>
    </row>
    <row r="17" spans="1:6" ht="14.25">
      <c r="A17" s="15">
        <v>10</v>
      </c>
      <c r="B17" s="23" t="s">
        <v>3</v>
      </c>
      <c r="C17" s="12" t="s">
        <v>341</v>
      </c>
      <c r="D17" s="27" t="s">
        <v>405</v>
      </c>
      <c r="E17" s="25">
        <v>1528.4</v>
      </c>
      <c r="F17" s="28">
        <v>34</v>
      </c>
    </row>
    <row r="18" spans="1:6" ht="14.25">
      <c r="A18" s="6">
        <v>11</v>
      </c>
      <c r="B18" s="22" t="s">
        <v>406</v>
      </c>
      <c r="C18" s="5" t="s">
        <v>407</v>
      </c>
      <c r="D18" s="26" t="s">
        <v>408</v>
      </c>
      <c r="E18" s="24">
        <v>1452.68</v>
      </c>
      <c r="F18" s="9">
        <v>130</v>
      </c>
    </row>
    <row r="19" spans="1:6" ht="14.25">
      <c r="A19" s="15">
        <v>12</v>
      </c>
      <c r="B19" s="23" t="s">
        <v>336</v>
      </c>
      <c r="C19" s="12" t="s">
        <v>337</v>
      </c>
      <c r="D19" s="27" t="s">
        <v>409</v>
      </c>
      <c r="E19" s="25">
        <v>1371.69</v>
      </c>
      <c r="F19" s="28">
        <v>66</v>
      </c>
    </row>
    <row r="20" spans="1:6" ht="14.25">
      <c r="A20" s="6">
        <v>13</v>
      </c>
      <c r="B20" s="22" t="s">
        <v>8</v>
      </c>
      <c r="C20" s="5" t="s">
        <v>5</v>
      </c>
      <c r="D20" s="26" t="s">
        <v>410</v>
      </c>
      <c r="E20" s="24">
        <v>1366.775</v>
      </c>
      <c r="F20" s="9">
        <v>50</v>
      </c>
    </row>
    <row r="21" spans="1:6" ht="14.25">
      <c r="A21" s="15">
        <v>14</v>
      </c>
      <c r="B21" s="23" t="s">
        <v>411</v>
      </c>
      <c r="C21" s="12" t="s">
        <v>407</v>
      </c>
      <c r="D21" s="27" t="s">
        <v>412</v>
      </c>
      <c r="E21" s="25">
        <v>1342.75</v>
      </c>
      <c r="F21" s="28">
        <v>84</v>
      </c>
    </row>
    <row r="22" spans="1:6" ht="14.25">
      <c r="A22" s="6">
        <v>15</v>
      </c>
      <c r="B22" s="22" t="s">
        <v>0</v>
      </c>
      <c r="C22" s="5" t="s">
        <v>1</v>
      </c>
      <c r="D22" s="26" t="s">
        <v>413</v>
      </c>
      <c r="E22" s="24">
        <v>1319.59</v>
      </c>
      <c r="F22" s="9">
        <v>79</v>
      </c>
    </row>
    <row r="23" spans="1:6" ht="14.25">
      <c r="A23" s="15">
        <v>16</v>
      </c>
      <c r="B23" s="23" t="s">
        <v>334</v>
      </c>
      <c r="C23" s="12" t="s">
        <v>157</v>
      </c>
      <c r="D23" s="27" t="s">
        <v>414</v>
      </c>
      <c r="E23" s="25">
        <v>1306.16</v>
      </c>
      <c r="F23" s="28">
        <v>56</v>
      </c>
    </row>
    <row r="24" spans="1:6" ht="14.25">
      <c r="A24" s="6">
        <v>17</v>
      </c>
      <c r="B24" s="22" t="s">
        <v>92</v>
      </c>
      <c r="C24" s="5" t="s">
        <v>93</v>
      </c>
      <c r="D24" s="26" t="s">
        <v>415</v>
      </c>
      <c r="E24" s="24">
        <v>1269.46</v>
      </c>
      <c r="F24" s="9">
        <v>105</v>
      </c>
    </row>
    <row r="25" spans="1:6" ht="14.25">
      <c r="A25" s="15">
        <v>18</v>
      </c>
      <c r="B25" s="23" t="s">
        <v>416</v>
      </c>
      <c r="C25" s="12" t="s">
        <v>417</v>
      </c>
      <c r="D25" s="27" t="s">
        <v>418</v>
      </c>
      <c r="E25" s="25">
        <v>1265.35</v>
      </c>
      <c r="F25" s="28">
        <v>54</v>
      </c>
    </row>
    <row r="26" spans="1:6" ht="14.25">
      <c r="A26" s="6">
        <v>19</v>
      </c>
      <c r="B26" s="22" t="s">
        <v>381</v>
      </c>
      <c r="C26" s="5" t="s">
        <v>93</v>
      </c>
      <c r="D26" s="26" t="s">
        <v>389</v>
      </c>
      <c r="E26" s="24">
        <v>1251.76</v>
      </c>
      <c r="F26" s="9">
        <v>61</v>
      </c>
    </row>
    <row r="27" spans="1:6" ht="14.25">
      <c r="A27" s="15">
        <v>20</v>
      </c>
      <c r="B27" s="23" t="s">
        <v>419</v>
      </c>
      <c r="C27" s="12" t="s">
        <v>148</v>
      </c>
      <c r="D27" s="27" t="s">
        <v>420</v>
      </c>
      <c r="E27" s="25">
        <v>1248.06</v>
      </c>
      <c r="F27" s="28">
        <v>80</v>
      </c>
    </row>
    <row r="28" spans="1:6" ht="14.25">
      <c r="A28" s="6">
        <v>21</v>
      </c>
      <c r="B28" s="22" t="s">
        <v>380</v>
      </c>
      <c r="C28" s="5" t="s">
        <v>148</v>
      </c>
      <c r="D28" s="26" t="s">
        <v>413</v>
      </c>
      <c r="E28" s="24">
        <v>1137.54</v>
      </c>
      <c r="F28" s="9">
        <v>108</v>
      </c>
    </row>
    <row r="29" spans="1:6" ht="14.25">
      <c r="A29" s="15">
        <v>22</v>
      </c>
      <c r="B29" s="23" t="s">
        <v>427</v>
      </c>
      <c r="C29" s="12" t="s">
        <v>428</v>
      </c>
      <c r="D29" s="27" t="s">
        <v>429</v>
      </c>
      <c r="E29" s="25">
        <v>1108.865</v>
      </c>
      <c r="F29" s="28">
        <v>83</v>
      </c>
    </row>
    <row r="30" spans="1:6" ht="14.25">
      <c r="A30" s="6">
        <v>23</v>
      </c>
      <c r="B30" s="22" t="s">
        <v>29</v>
      </c>
      <c r="C30" s="5" t="s">
        <v>148</v>
      </c>
      <c r="D30" s="26" t="s">
        <v>430</v>
      </c>
      <c r="E30" s="24">
        <v>1104.02</v>
      </c>
      <c r="F30" s="9">
        <v>134</v>
      </c>
    </row>
    <row r="31" spans="1:6" ht="14.25">
      <c r="A31" s="15">
        <v>24</v>
      </c>
      <c r="B31" s="23" t="s">
        <v>34</v>
      </c>
      <c r="C31" s="12" t="s">
        <v>35</v>
      </c>
      <c r="D31" s="27" t="s">
        <v>434</v>
      </c>
      <c r="E31" s="25">
        <v>981.12</v>
      </c>
      <c r="F31" s="28">
        <v>117</v>
      </c>
    </row>
    <row r="32" spans="1:6" ht="14.25">
      <c r="A32" s="6">
        <v>25</v>
      </c>
      <c r="B32" s="22" t="s">
        <v>436</v>
      </c>
      <c r="C32" s="5" t="s">
        <v>93</v>
      </c>
      <c r="D32" s="26" t="s">
        <v>389</v>
      </c>
      <c r="E32" s="24">
        <v>958.725</v>
      </c>
      <c r="F32" s="9">
        <v>80</v>
      </c>
    </row>
    <row r="33" spans="1:6" ht="14.25">
      <c r="A33" s="15">
        <v>26</v>
      </c>
      <c r="B33" s="23" t="s">
        <v>4</v>
      </c>
      <c r="C33" s="12" t="s">
        <v>5</v>
      </c>
      <c r="D33" s="27" t="s">
        <v>437</v>
      </c>
      <c r="E33" s="25">
        <v>940.58</v>
      </c>
      <c r="F33" s="28">
        <v>43</v>
      </c>
    </row>
    <row r="34" spans="1:6" ht="14.25">
      <c r="A34" s="6">
        <v>27</v>
      </c>
      <c r="B34" s="22" t="s">
        <v>335</v>
      </c>
      <c r="C34" s="5" t="s">
        <v>326</v>
      </c>
      <c r="D34" s="26" t="s">
        <v>439</v>
      </c>
      <c r="E34" s="24">
        <v>886.3</v>
      </c>
      <c r="F34" s="9">
        <v>153</v>
      </c>
    </row>
    <row r="35" spans="1:6" ht="14.25">
      <c r="A35" s="15">
        <v>28</v>
      </c>
      <c r="B35" s="23" t="s">
        <v>440</v>
      </c>
      <c r="C35" s="12" t="s">
        <v>154</v>
      </c>
      <c r="D35" s="27" t="s">
        <v>441</v>
      </c>
      <c r="E35" s="25">
        <v>860.37</v>
      </c>
      <c r="F35" s="28">
        <v>110</v>
      </c>
    </row>
    <row r="36" spans="1:6" ht="14.25">
      <c r="A36" s="6">
        <v>29</v>
      </c>
      <c r="B36" s="22" t="s">
        <v>377</v>
      </c>
      <c r="C36" s="5" t="s">
        <v>93</v>
      </c>
      <c r="D36" s="26" t="s">
        <v>389</v>
      </c>
      <c r="E36" s="24">
        <v>832.91</v>
      </c>
      <c r="F36" s="9">
        <v>136</v>
      </c>
    </row>
    <row r="37" spans="1:6" ht="14.25">
      <c r="A37" s="15">
        <v>30</v>
      </c>
      <c r="B37" s="23" t="s">
        <v>30</v>
      </c>
      <c r="C37" s="12" t="s">
        <v>31</v>
      </c>
      <c r="D37" s="27" t="s">
        <v>444</v>
      </c>
      <c r="E37" s="25">
        <v>832.13</v>
      </c>
      <c r="F37" s="28">
        <v>124</v>
      </c>
    </row>
    <row r="38" spans="1:6" ht="14.25">
      <c r="A38" s="6">
        <v>31</v>
      </c>
      <c r="B38" s="22" t="s">
        <v>174</v>
      </c>
      <c r="C38" s="5" t="s">
        <v>175</v>
      </c>
      <c r="D38" s="26" t="s">
        <v>445</v>
      </c>
      <c r="E38" s="24">
        <v>823.9</v>
      </c>
      <c r="F38" s="9">
        <v>54</v>
      </c>
    </row>
    <row r="39" spans="1:6" ht="14.25">
      <c r="A39" s="15">
        <v>32</v>
      </c>
      <c r="B39" s="23" t="s">
        <v>446</v>
      </c>
      <c r="C39" s="12" t="s">
        <v>150</v>
      </c>
      <c r="D39" s="27" t="s">
        <v>447</v>
      </c>
      <c r="E39" s="25">
        <v>816.6</v>
      </c>
      <c r="F39" s="28">
        <v>14</v>
      </c>
    </row>
    <row r="40" spans="1:6" ht="14.25">
      <c r="A40" s="6">
        <v>33</v>
      </c>
      <c r="B40" s="22" t="s">
        <v>338</v>
      </c>
      <c r="C40" s="5" t="s">
        <v>148</v>
      </c>
      <c r="D40" s="26" t="s">
        <v>448</v>
      </c>
      <c r="E40" s="24">
        <v>813.06</v>
      </c>
      <c r="F40" s="9">
        <v>51</v>
      </c>
    </row>
    <row r="41" spans="1:6" ht="14.25">
      <c r="A41" s="15">
        <v>34</v>
      </c>
      <c r="B41" s="23" t="s">
        <v>450</v>
      </c>
      <c r="C41" s="12" t="s">
        <v>150</v>
      </c>
      <c r="D41" s="27" t="s">
        <v>394</v>
      </c>
      <c r="E41" s="25">
        <v>769.74</v>
      </c>
      <c r="F41" s="28">
        <v>58</v>
      </c>
    </row>
    <row r="42" spans="1:6" ht="14.25">
      <c r="A42" s="6">
        <v>35</v>
      </c>
      <c r="B42" s="22" t="s">
        <v>323</v>
      </c>
      <c r="C42" s="5" t="s">
        <v>93</v>
      </c>
      <c r="D42" s="26" t="s">
        <v>389</v>
      </c>
      <c r="E42" s="24">
        <v>755.76</v>
      </c>
      <c r="F42" s="9">
        <v>60</v>
      </c>
    </row>
    <row r="43" spans="1:6" ht="14.25">
      <c r="A43" s="15">
        <v>36</v>
      </c>
      <c r="B43" s="23" t="s">
        <v>584</v>
      </c>
      <c r="C43" s="12" t="s">
        <v>35</v>
      </c>
      <c r="D43" s="27" t="s">
        <v>585</v>
      </c>
      <c r="E43" s="25">
        <v>752.67</v>
      </c>
      <c r="F43" s="28">
        <v>99</v>
      </c>
    </row>
    <row r="44" spans="1:6" ht="14.25">
      <c r="A44" s="6">
        <v>37</v>
      </c>
      <c r="B44" s="22" t="s">
        <v>376</v>
      </c>
      <c r="C44" s="5" t="s">
        <v>148</v>
      </c>
      <c r="D44" s="26" t="s">
        <v>430</v>
      </c>
      <c r="E44" s="24">
        <v>744.57</v>
      </c>
      <c r="F44" s="9">
        <v>47</v>
      </c>
    </row>
    <row r="45" spans="1:6" ht="14.25">
      <c r="A45" s="15">
        <v>38</v>
      </c>
      <c r="B45" s="23" t="s">
        <v>586</v>
      </c>
      <c r="C45" s="12" t="s">
        <v>148</v>
      </c>
      <c r="D45" s="27" t="s">
        <v>420</v>
      </c>
      <c r="E45" s="25">
        <v>741.03</v>
      </c>
      <c r="F45" s="28">
        <v>53</v>
      </c>
    </row>
    <row r="46" spans="1:6" ht="14.25">
      <c r="A46" s="6">
        <v>39</v>
      </c>
      <c r="B46" s="22" t="s">
        <v>587</v>
      </c>
      <c r="C46" s="5" t="s">
        <v>605</v>
      </c>
      <c r="D46" s="26" t="s">
        <v>588</v>
      </c>
      <c r="E46" s="24">
        <v>705.55</v>
      </c>
      <c r="F46" s="9">
        <v>77</v>
      </c>
    </row>
    <row r="47" spans="1:6" ht="14.25">
      <c r="A47" s="15">
        <v>40</v>
      </c>
      <c r="B47" s="23" t="s">
        <v>589</v>
      </c>
      <c r="C47" s="12" t="s">
        <v>198</v>
      </c>
      <c r="D47" s="27" t="s">
        <v>455</v>
      </c>
      <c r="E47" s="25">
        <v>700.13</v>
      </c>
      <c r="F47" s="28">
        <v>13</v>
      </c>
    </row>
    <row r="48" spans="1:6" ht="14.25">
      <c r="A48" s="6">
        <v>41</v>
      </c>
      <c r="B48" s="22" t="s">
        <v>590</v>
      </c>
      <c r="C48" s="5" t="s">
        <v>150</v>
      </c>
      <c r="D48" s="26" t="s">
        <v>394</v>
      </c>
      <c r="E48" s="24">
        <v>698.7</v>
      </c>
      <c r="F48" s="9">
        <v>30</v>
      </c>
    </row>
    <row r="49" spans="1:6" ht="14.25">
      <c r="A49" s="15">
        <v>42</v>
      </c>
      <c r="B49" s="23" t="s">
        <v>591</v>
      </c>
      <c r="C49" s="12" t="s">
        <v>330</v>
      </c>
      <c r="D49" s="27" t="s">
        <v>592</v>
      </c>
      <c r="E49" s="25">
        <v>695.985</v>
      </c>
      <c r="F49" s="28">
        <v>38</v>
      </c>
    </row>
    <row r="50" spans="1:6" ht="14.25">
      <c r="A50" s="6">
        <v>43</v>
      </c>
      <c r="B50" s="22" t="s">
        <v>593</v>
      </c>
      <c r="C50" s="5" t="s">
        <v>594</v>
      </c>
      <c r="D50" s="26" t="s">
        <v>595</v>
      </c>
      <c r="E50" s="24">
        <v>694.195</v>
      </c>
      <c r="F50" s="9">
        <v>146</v>
      </c>
    </row>
    <row r="51" spans="1:6" ht="14.25">
      <c r="A51" s="15">
        <v>44</v>
      </c>
      <c r="B51" s="23" t="s">
        <v>596</v>
      </c>
      <c r="C51" s="12" t="s">
        <v>597</v>
      </c>
      <c r="D51" s="27" t="s">
        <v>598</v>
      </c>
      <c r="E51" s="25">
        <v>689.66</v>
      </c>
      <c r="F51" s="28">
        <v>54</v>
      </c>
    </row>
    <row r="52" spans="1:6" ht="14.25">
      <c r="A52" s="6">
        <v>45</v>
      </c>
      <c r="B52" s="22" t="s">
        <v>32</v>
      </c>
      <c r="C52" s="5" t="s">
        <v>93</v>
      </c>
      <c r="D52" s="26" t="s">
        <v>389</v>
      </c>
      <c r="E52" s="24">
        <v>686.65</v>
      </c>
      <c r="F52" s="9">
        <v>70</v>
      </c>
    </row>
    <row r="53" spans="1:6" ht="14.25">
      <c r="A53" s="15">
        <v>46</v>
      </c>
      <c r="B53" s="23" t="s">
        <v>599</v>
      </c>
      <c r="C53" s="12" t="s">
        <v>600</v>
      </c>
      <c r="D53" s="27" t="s">
        <v>601</v>
      </c>
      <c r="E53" s="25">
        <v>681.25</v>
      </c>
      <c r="F53" s="28">
        <v>34</v>
      </c>
    </row>
    <row r="54" spans="1:6" ht="14.25">
      <c r="A54" s="6">
        <v>47</v>
      </c>
      <c r="B54" s="22" t="s">
        <v>38</v>
      </c>
      <c r="C54" s="5" t="s">
        <v>39</v>
      </c>
      <c r="D54" s="26" t="s">
        <v>602</v>
      </c>
      <c r="E54" s="24">
        <v>676.695</v>
      </c>
      <c r="F54" s="9">
        <v>79</v>
      </c>
    </row>
    <row r="55" spans="1:6" ht="14.25">
      <c r="A55" s="15">
        <v>48</v>
      </c>
      <c r="B55" s="23" t="s">
        <v>33</v>
      </c>
      <c r="C55" s="12" t="s">
        <v>93</v>
      </c>
      <c r="D55" s="27" t="s">
        <v>389</v>
      </c>
      <c r="E55" s="25">
        <v>675.66</v>
      </c>
      <c r="F55" s="28">
        <v>54</v>
      </c>
    </row>
    <row r="56" spans="1:6" ht="14.25">
      <c r="A56" s="6">
        <v>49</v>
      </c>
      <c r="B56" s="22" t="s">
        <v>321</v>
      </c>
      <c r="C56" s="5" t="s">
        <v>149</v>
      </c>
      <c r="D56" s="26" t="s">
        <v>603</v>
      </c>
      <c r="E56" s="24">
        <v>669.7</v>
      </c>
      <c r="F56" s="9">
        <v>233</v>
      </c>
    </row>
    <row r="57" spans="1:6" ht="14.25">
      <c r="A57" s="15">
        <v>50</v>
      </c>
      <c r="B57" s="23" t="s">
        <v>36</v>
      </c>
      <c r="C57" s="12" t="s">
        <v>37</v>
      </c>
      <c r="D57" s="27" t="s">
        <v>604</v>
      </c>
      <c r="E57" s="25">
        <v>666.78</v>
      </c>
      <c r="F57" s="28">
        <v>136</v>
      </c>
    </row>
    <row r="58" ht="12.75">
      <c r="F58" s="29"/>
    </row>
    <row r="59" spans="1:6" ht="37.5" customHeight="1">
      <c r="A59" s="128" t="s">
        <v>25</v>
      </c>
      <c r="B59" s="129"/>
      <c r="C59" s="129"/>
      <c r="D59" s="129"/>
      <c r="E59" s="129"/>
      <c r="F59" s="129"/>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3" r:id="rId1"/>
  <headerFooter alignWithMargins="0">
    <oddFooter>&amp;L&amp;"Calibri,Regular"MSRB Quarterly Statistical Summaries&amp;R&amp;"Calibri,Regular"Page 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
      <c r="A1" s="57" t="s">
        <v>63</v>
      </c>
      <c r="B1" s="58"/>
      <c r="C1" s="58"/>
      <c r="D1" s="58"/>
      <c r="E1" s="58"/>
      <c r="F1" s="58"/>
    </row>
    <row r="3" spans="1:6" ht="15">
      <c r="A3" s="68" t="s">
        <v>606</v>
      </c>
      <c r="B3" s="5"/>
      <c r="C3" s="5"/>
      <c r="D3" s="5"/>
      <c r="E3" s="123" t="s">
        <v>68</v>
      </c>
      <c r="F3" s="124"/>
    </row>
    <row r="4" spans="1:6" ht="14.25">
      <c r="A4" s="72" t="s">
        <v>159</v>
      </c>
      <c r="B4" s="5"/>
      <c r="C4" s="5"/>
      <c r="D4" s="5"/>
      <c r="E4" s="125"/>
      <c r="F4" s="126"/>
    </row>
    <row r="5" spans="1:6" ht="14.25">
      <c r="A5" s="5"/>
      <c r="B5" s="5"/>
      <c r="C5" s="5"/>
      <c r="D5" s="5"/>
      <c r="E5" s="5"/>
      <c r="F5" s="5"/>
    </row>
    <row r="6" spans="1:6" ht="14.25">
      <c r="A6" s="66"/>
      <c r="B6" s="66"/>
      <c r="C6" s="66"/>
      <c r="D6" s="67"/>
      <c r="E6" s="67" t="s">
        <v>85</v>
      </c>
      <c r="F6" s="67" t="s">
        <v>87</v>
      </c>
    </row>
    <row r="7" spans="1:6" ht="15.75">
      <c r="A7" s="67" t="s">
        <v>82</v>
      </c>
      <c r="B7" s="67" t="s">
        <v>94</v>
      </c>
      <c r="C7" s="67" t="s">
        <v>83</v>
      </c>
      <c r="D7" s="67" t="s">
        <v>84</v>
      </c>
      <c r="E7" s="67" t="s">
        <v>86</v>
      </c>
      <c r="F7" s="67" t="s">
        <v>88</v>
      </c>
    </row>
    <row r="8" spans="1:6" ht="14.25">
      <c r="A8" s="6">
        <v>1</v>
      </c>
      <c r="B8" s="22" t="s">
        <v>181</v>
      </c>
      <c r="C8" s="5" t="s">
        <v>327</v>
      </c>
      <c r="D8" s="26" t="s">
        <v>607</v>
      </c>
      <c r="E8" s="24">
        <v>154.1</v>
      </c>
      <c r="F8" s="9">
        <v>346</v>
      </c>
    </row>
    <row r="9" spans="1:6" ht="14.25">
      <c r="A9" s="15">
        <v>2</v>
      </c>
      <c r="B9" s="23" t="s">
        <v>608</v>
      </c>
      <c r="C9" s="12" t="s">
        <v>609</v>
      </c>
      <c r="D9" s="27" t="s">
        <v>387</v>
      </c>
      <c r="E9" s="25">
        <v>323.56</v>
      </c>
      <c r="F9" s="28">
        <v>246</v>
      </c>
    </row>
    <row r="10" spans="1:6" ht="14.25">
      <c r="A10" s="6">
        <v>3</v>
      </c>
      <c r="B10" s="22" t="s">
        <v>180</v>
      </c>
      <c r="C10" s="5" t="s">
        <v>150</v>
      </c>
      <c r="D10" s="26" t="s">
        <v>610</v>
      </c>
      <c r="E10" s="24">
        <v>56.2</v>
      </c>
      <c r="F10" s="9">
        <v>241</v>
      </c>
    </row>
    <row r="11" spans="1:6" ht="14.25">
      <c r="A11" s="15">
        <v>4</v>
      </c>
      <c r="B11" s="23" t="s">
        <v>321</v>
      </c>
      <c r="C11" s="12" t="s">
        <v>149</v>
      </c>
      <c r="D11" s="27" t="s">
        <v>603</v>
      </c>
      <c r="E11" s="25">
        <v>669.7</v>
      </c>
      <c r="F11" s="28">
        <v>233</v>
      </c>
    </row>
    <row r="12" spans="1:6" ht="14.25">
      <c r="A12" s="6">
        <v>5</v>
      </c>
      <c r="B12" s="22" t="s">
        <v>199</v>
      </c>
      <c r="C12" s="5" t="s">
        <v>330</v>
      </c>
      <c r="D12" s="26" t="s">
        <v>611</v>
      </c>
      <c r="E12" s="24">
        <v>39.325</v>
      </c>
      <c r="F12" s="9">
        <v>229</v>
      </c>
    </row>
    <row r="13" spans="1:6" ht="14.25">
      <c r="A13" s="15">
        <v>6</v>
      </c>
      <c r="B13" s="23" t="s">
        <v>186</v>
      </c>
      <c r="C13" s="12" t="s">
        <v>330</v>
      </c>
      <c r="D13" s="27" t="s">
        <v>415</v>
      </c>
      <c r="E13" s="25">
        <v>36.75</v>
      </c>
      <c r="F13" s="28">
        <v>225</v>
      </c>
    </row>
    <row r="14" spans="1:6" ht="14.25">
      <c r="A14" s="6">
        <v>7</v>
      </c>
      <c r="B14" s="22" t="s">
        <v>185</v>
      </c>
      <c r="C14" s="5" t="s">
        <v>331</v>
      </c>
      <c r="D14" s="26" t="s">
        <v>595</v>
      </c>
      <c r="E14" s="24">
        <v>446.07</v>
      </c>
      <c r="F14" s="9">
        <v>191</v>
      </c>
    </row>
    <row r="15" spans="1:6" ht="14.25">
      <c r="A15" s="15">
        <v>8</v>
      </c>
      <c r="B15" s="23" t="s">
        <v>183</v>
      </c>
      <c r="C15" s="12" t="s">
        <v>156</v>
      </c>
      <c r="D15" s="27" t="s">
        <v>602</v>
      </c>
      <c r="E15" s="25">
        <v>443.32</v>
      </c>
      <c r="F15" s="28">
        <v>174</v>
      </c>
    </row>
    <row r="16" spans="1:6" ht="14.25">
      <c r="A16" s="6">
        <v>9</v>
      </c>
      <c r="B16" s="22" t="s">
        <v>390</v>
      </c>
      <c r="C16" s="5" t="s">
        <v>391</v>
      </c>
      <c r="D16" s="26" t="s">
        <v>392</v>
      </c>
      <c r="E16" s="24">
        <v>2408.514</v>
      </c>
      <c r="F16" s="9">
        <v>164</v>
      </c>
    </row>
    <row r="17" spans="1:6" ht="14.25">
      <c r="A17" s="15">
        <v>10</v>
      </c>
      <c r="B17" s="23" t="s">
        <v>197</v>
      </c>
      <c r="C17" s="12" t="s">
        <v>198</v>
      </c>
      <c r="D17" s="27" t="s">
        <v>474</v>
      </c>
      <c r="E17" s="25">
        <v>517.35</v>
      </c>
      <c r="F17" s="28">
        <v>159</v>
      </c>
    </row>
    <row r="18" spans="1:6" ht="14.25">
      <c r="A18" s="6">
        <v>11</v>
      </c>
      <c r="B18" s="22" t="s">
        <v>190</v>
      </c>
      <c r="C18" s="5" t="s">
        <v>330</v>
      </c>
      <c r="D18" s="26" t="s">
        <v>415</v>
      </c>
      <c r="E18" s="24">
        <v>37.1</v>
      </c>
      <c r="F18" s="9">
        <v>154</v>
      </c>
    </row>
    <row r="19" spans="1:6" ht="14.25">
      <c r="A19" s="15">
        <v>12</v>
      </c>
      <c r="B19" s="23" t="s">
        <v>187</v>
      </c>
      <c r="C19" s="12" t="s">
        <v>330</v>
      </c>
      <c r="D19" s="27" t="s">
        <v>611</v>
      </c>
      <c r="E19" s="25">
        <v>29.25</v>
      </c>
      <c r="F19" s="28">
        <v>153</v>
      </c>
    </row>
    <row r="20" spans="1:6" ht="14.25">
      <c r="A20" s="6">
        <v>13</v>
      </c>
      <c r="B20" s="22" t="s">
        <v>612</v>
      </c>
      <c r="C20" s="5" t="s">
        <v>613</v>
      </c>
      <c r="D20" s="26" t="s">
        <v>395</v>
      </c>
      <c r="E20" s="24">
        <v>313.27</v>
      </c>
      <c r="F20" s="9">
        <v>153</v>
      </c>
    </row>
    <row r="21" spans="1:6" ht="14.25">
      <c r="A21" s="15">
        <v>14</v>
      </c>
      <c r="B21" s="23" t="s">
        <v>335</v>
      </c>
      <c r="C21" s="12" t="s">
        <v>438</v>
      </c>
      <c r="D21" s="27" t="s">
        <v>439</v>
      </c>
      <c r="E21" s="25">
        <v>886.3</v>
      </c>
      <c r="F21" s="28">
        <v>153</v>
      </c>
    </row>
    <row r="22" spans="1:6" ht="14.25">
      <c r="A22" s="6">
        <v>15</v>
      </c>
      <c r="B22" s="22" t="s">
        <v>184</v>
      </c>
      <c r="C22" s="5" t="s">
        <v>329</v>
      </c>
      <c r="D22" s="26" t="s">
        <v>614</v>
      </c>
      <c r="E22" s="24">
        <v>456.65</v>
      </c>
      <c r="F22" s="9">
        <v>152</v>
      </c>
    </row>
    <row r="23" spans="1:6" ht="14.25">
      <c r="A23" s="15">
        <v>16</v>
      </c>
      <c r="B23" s="23" t="s">
        <v>176</v>
      </c>
      <c r="C23" s="12" t="s">
        <v>177</v>
      </c>
      <c r="D23" s="27" t="s">
        <v>389</v>
      </c>
      <c r="E23" s="25">
        <v>2540.23</v>
      </c>
      <c r="F23" s="28">
        <v>150</v>
      </c>
    </row>
    <row r="24" spans="1:6" ht="14.25">
      <c r="A24" s="6">
        <v>17</v>
      </c>
      <c r="B24" s="22" t="s">
        <v>193</v>
      </c>
      <c r="C24" s="5" t="s">
        <v>150</v>
      </c>
      <c r="D24" s="26" t="s">
        <v>610</v>
      </c>
      <c r="E24" s="24">
        <v>29.9</v>
      </c>
      <c r="F24" s="9">
        <v>149</v>
      </c>
    </row>
    <row r="25" spans="1:6" ht="14.25">
      <c r="A25" s="15">
        <v>18</v>
      </c>
      <c r="B25" s="23" t="s">
        <v>195</v>
      </c>
      <c r="C25" s="12" t="s">
        <v>196</v>
      </c>
      <c r="D25" s="27" t="s">
        <v>615</v>
      </c>
      <c r="E25" s="25">
        <v>654.05</v>
      </c>
      <c r="F25" s="28">
        <v>148</v>
      </c>
    </row>
    <row r="26" spans="1:6" ht="14.25">
      <c r="A26" s="6">
        <v>19</v>
      </c>
      <c r="B26" s="22" t="s">
        <v>182</v>
      </c>
      <c r="C26" s="5" t="s">
        <v>328</v>
      </c>
      <c r="D26" s="26" t="s">
        <v>616</v>
      </c>
      <c r="E26" s="24">
        <v>37.675</v>
      </c>
      <c r="F26" s="9">
        <v>148</v>
      </c>
    </row>
    <row r="27" spans="1:6" ht="14.25">
      <c r="A27" s="15">
        <v>20</v>
      </c>
      <c r="B27" s="23" t="s">
        <v>593</v>
      </c>
      <c r="C27" s="12" t="s">
        <v>594</v>
      </c>
      <c r="D27" s="27" t="s">
        <v>595</v>
      </c>
      <c r="E27" s="25">
        <v>694.195</v>
      </c>
      <c r="F27" s="28">
        <v>146</v>
      </c>
    </row>
    <row r="28" spans="1:6" ht="14.25">
      <c r="A28" s="6">
        <v>21</v>
      </c>
      <c r="B28" s="22" t="s">
        <v>41</v>
      </c>
      <c r="C28" s="5" t="s">
        <v>329</v>
      </c>
      <c r="D28" s="26" t="s">
        <v>617</v>
      </c>
      <c r="E28" s="24">
        <v>101.625</v>
      </c>
      <c r="F28" s="9">
        <v>142</v>
      </c>
    </row>
    <row r="29" spans="1:6" ht="14.25">
      <c r="A29" s="15">
        <v>22</v>
      </c>
      <c r="B29" s="23" t="s">
        <v>618</v>
      </c>
      <c r="C29" s="12" t="s">
        <v>644</v>
      </c>
      <c r="D29" s="27" t="s">
        <v>619</v>
      </c>
      <c r="E29" s="25">
        <v>264.4</v>
      </c>
      <c r="F29" s="28">
        <v>136</v>
      </c>
    </row>
    <row r="30" spans="1:6" ht="14.25">
      <c r="A30" s="6">
        <v>23</v>
      </c>
      <c r="B30" s="22" t="s">
        <v>36</v>
      </c>
      <c r="C30" s="5" t="s">
        <v>37</v>
      </c>
      <c r="D30" s="26" t="s">
        <v>604</v>
      </c>
      <c r="E30" s="24">
        <v>666.78</v>
      </c>
      <c r="F30" s="9">
        <v>136</v>
      </c>
    </row>
    <row r="31" spans="1:6" ht="14.25">
      <c r="A31" s="15">
        <v>24</v>
      </c>
      <c r="B31" s="23" t="s">
        <v>377</v>
      </c>
      <c r="C31" s="12" t="s">
        <v>93</v>
      </c>
      <c r="D31" s="27" t="s">
        <v>389</v>
      </c>
      <c r="E31" s="25">
        <v>832.91</v>
      </c>
      <c r="F31" s="28">
        <v>136</v>
      </c>
    </row>
    <row r="32" spans="1:6" ht="14.25">
      <c r="A32" s="6">
        <v>25</v>
      </c>
      <c r="B32" s="22" t="s">
        <v>91</v>
      </c>
      <c r="C32" s="5" t="s">
        <v>90</v>
      </c>
      <c r="D32" s="26" t="s">
        <v>386</v>
      </c>
      <c r="E32" s="24">
        <v>5211.58</v>
      </c>
      <c r="F32" s="9">
        <v>136</v>
      </c>
    </row>
    <row r="33" spans="1:6" ht="14.25">
      <c r="A33" s="15">
        <v>26</v>
      </c>
      <c r="B33" s="23" t="s">
        <v>29</v>
      </c>
      <c r="C33" s="12" t="s">
        <v>148</v>
      </c>
      <c r="D33" s="27" t="s">
        <v>430</v>
      </c>
      <c r="E33" s="25">
        <v>1104.02</v>
      </c>
      <c r="F33" s="28">
        <v>134</v>
      </c>
    </row>
    <row r="34" spans="1:6" ht="14.25">
      <c r="A34" s="6">
        <v>27</v>
      </c>
      <c r="B34" s="22" t="s">
        <v>620</v>
      </c>
      <c r="C34" s="5" t="s">
        <v>466</v>
      </c>
      <c r="D34" s="26" t="s">
        <v>621</v>
      </c>
      <c r="E34" s="24">
        <v>187.76</v>
      </c>
      <c r="F34" s="9">
        <v>134</v>
      </c>
    </row>
    <row r="35" spans="1:6" ht="14.25">
      <c r="A35" s="15">
        <v>28</v>
      </c>
      <c r="B35" s="23" t="s">
        <v>89</v>
      </c>
      <c r="C35" s="12" t="s">
        <v>90</v>
      </c>
      <c r="D35" s="27" t="s">
        <v>387</v>
      </c>
      <c r="E35" s="25">
        <v>4997.75</v>
      </c>
      <c r="F35" s="28">
        <v>134</v>
      </c>
    </row>
    <row r="36" spans="1:6" ht="14.25">
      <c r="A36" s="6">
        <v>29</v>
      </c>
      <c r="B36" s="22" t="s">
        <v>406</v>
      </c>
      <c r="C36" s="5" t="s">
        <v>407</v>
      </c>
      <c r="D36" s="26" t="s">
        <v>408</v>
      </c>
      <c r="E36" s="24">
        <v>1452.68</v>
      </c>
      <c r="F36" s="9">
        <v>130</v>
      </c>
    </row>
    <row r="37" spans="1:6" ht="14.25">
      <c r="A37" s="15">
        <v>30</v>
      </c>
      <c r="B37" s="23" t="s">
        <v>188</v>
      </c>
      <c r="C37" s="12" t="s">
        <v>189</v>
      </c>
      <c r="D37" s="27" t="s">
        <v>622</v>
      </c>
      <c r="E37" s="25">
        <v>19.025</v>
      </c>
      <c r="F37" s="28">
        <v>129</v>
      </c>
    </row>
    <row r="38" spans="1:6" ht="14.25">
      <c r="A38" s="6">
        <v>31</v>
      </c>
      <c r="B38" s="22" t="s">
        <v>623</v>
      </c>
      <c r="C38" s="5" t="s">
        <v>624</v>
      </c>
      <c r="D38" s="26" t="s">
        <v>491</v>
      </c>
      <c r="E38" s="24">
        <v>192.22</v>
      </c>
      <c r="F38" s="9">
        <v>129</v>
      </c>
    </row>
    <row r="39" spans="1:6" ht="14.25">
      <c r="A39" s="15">
        <v>32</v>
      </c>
      <c r="B39" s="23" t="s">
        <v>324</v>
      </c>
      <c r="C39" s="12" t="s">
        <v>150</v>
      </c>
      <c r="D39" s="27" t="s">
        <v>625</v>
      </c>
      <c r="E39" s="25">
        <v>161.535</v>
      </c>
      <c r="F39" s="28">
        <v>127</v>
      </c>
    </row>
    <row r="40" spans="1:6" ht="14.25">
      <c r="A40" s="6">
        <v>33</v>
      </c>
      <c r="B40" s="22" t="s">
        <v>342</v>
      </c>
      <c r="C40" s="5" t="s">
        <v>196</v>
      </c>
      <c r="D40" s="26" t="s">
        <v>415</v>
      </c>
      <c r="E40" s="24">
        <v>520.96</v>
      </c>
      <c r="F40" s="9">
        <v>124</v>
      </c>
    </row>
    <row r="41" spans="1:6" ht="14.25">
      <c r="A41" s="15">
        <v>34</v>
      </c>
      <c r="B41" s="23" t="s">
        <v>30</v>
      </c>
      <c r="C41" s="12" t="s">
        <v>31</v>
      </c>
      <c r="D41" s="27" t="s">
        <v>444</v>
      </c>
      <c r="E41" s="25">
        <v>832.13</v>
      </c>
      <c r="F41" s="28">
        <v>124</v>
      </c>
    </row>
    <row r="42" spans="1:6" ht="14.25">
      <c r="A42" s="6">
        <v>35</v>
      </c>
      <c r="B42" s="22" t="s">
        <v>626</v>
      </c>
      <c r="C42" s="5" t="s">
        <v>149</v>
      </c>
      <c r="D42" s="26" t="s">
        <v>627</v>
      </c>
      <c r="E42" s="24">
        <v>155.155</v>
      </c>
      <c r="F42" s="9">
        <v>121</v>
      </c>
    </row>
    <row r="43" spans="1:6" ht="14.25">
      <c r="A43" s="15">
        <v>36</v>
      </c>
      <c r="B43" s="23" t="s">
        <v>194</v>
      </c>
      <c r="C43" s="12" t="s">
        <v>154</v>
      </c>
      <c r="D43" s="27" t="s">
        <v>628</v>
      </c>
      <c r="E43" s="25">
        <v>50.125</v>
      </c>
      <c r="F43" s="28">
        <v>119</v>
      </c>
    </row>
    <row r="44" spans="1:6" ht="14.25">
      <c r="A44" s="6">
        <v>37</v>
      </c>
      <c r="B44" s="22" t="s">
        <v>34</v>
      </c>
      <c r="C44" s="5" t="s">
        <v>35</v>
      </c>
      <c r="D44" s="26" t="s">
        <v>434</v>
      </c>
      <c r="E44" s="24">
        <v>981.12</v>
      </c>
      <c r="F44" s="9">
        <v>117</v>
      </c>
    </row>
    <row r="45" spans="1:6" ht="14.25">
      <c r="A45" s="15">
        <v>38</v>
      </c>
      <c r="B45" s="23" t="s">
        <v>629</v>
      </c>
      <c r="C45" s="12" t="s">
        <v>645</v>
      </c>
      <c r="D45" s="27" t="s">
        <v>630</v>
      </c>
      <c r="E45" s="25">
        <v>224.48</v>
      </c>
      <c r="F45" s="28">
        <v>115</v>
      </c>
    </row>
    <row r="46" spans="1:6" ht="14.25">
      <c r="A46" s="6">
        <v>39</v>
      </c>
      <c r="B46" s="22" t="s">
        <v>40</v>
      </c>
      <c r="C46" s="5" t="s">
        <v>44</v>
      </c>
      <c r="D46" s="26" t="s">
        <v>631</v>
      </c>
      <c r="E46" s="24">
        <v>233.11</v>
      </c>
      <c r="F46" s="9">
        <v>113</v>
      </c>
    </row>
    <row r="47" spans="1:6" ht="14.25">
      <c r="A47" s="15">
        <v>40</v>
      </c>
      <c r="B47" s="23" t="s">
        <v>191</v>
      </c>
      <c r="C47" s="12" t="s">
        <v>192</v>
      </c>
      <c r="D47" s="27" t="s">
        <v>632</v>
      </c>
      <c r="E47" s="25">
        <v>3.725</v>
      </c>
      <c r="F47" s="28">
        <v>112</v>
      </c>
    </row>
    <row r="48" spans="1:6" ht="14.25">
      <c r="A48" s="6">
        <v>41</v>
      </c>
      <c r="B48" s="22" t="s">
        <v>633</v>
      </c>
      <c r="C48" s="5" t="s">
        <v>329</v>
      </c>
      <c r="D48" s="26" t="s">
        <v>634</v>
      </c>
      <c r="E48" s="24">
        <v>299.13</v>
      </c>
      <c r="F48" s="9">
        <v>112</v>
      </c>
    </row>
    <row r="49" spans="1:6" ht="14.25">
      <c r="A49" s="15">
        <v>42</v>
      </c>
      <c r="B49" s="23" t="s">
        <v>440</v>
      </c>
      <c r="C49" s="12" t="s">
        <v>154</v>
      </c>
      <c r="D49" s="27" t="s">
        <v>441</v>
      </c>
      <c r="E49" s="25">
        <v>860.37</v>
      </c>
      <c r="F49" s="28">
        <v>110</v>
      </c>
    </row>
    <row r="50" spans="1:6" ht="14.25">
      <c r="A50" s="6">
        <v>43</v>
      </c>
      <c r="B50" s="22" t="s">
        <v>178</v>
      </c>
      <c r="C50" s="5" t="s">
        <v>179</v>
      </c>
      <c r="D50" s="26" t="s">
        <v>595</v>
      </c>
      <c r="E50" s="24">
        <v>14.065</v>
      </c>
      <c r="F50" s="9">
        <v>109</v>
      </c>
    </row>
    <row r="51" spans="1:6" ht="14.25">
      <c r="A51" s="15">
        <v>44</v>
      </c>
      <c r="B51" s="23" t="s">
        <v>635</v>
      </c>
      <c r="C51" s="12" t="s">
        <v>636</v>
      </c>
      <c r="D51" s="27" t="s">
        <v>637</v>
      </c>
      <c r="E51" s="25">
        <v>16.185</v>
      </c>
      <c r="F51" s="28">
        <v>109</v>
      </c>
    </row>
    <row r="52" spans="1:6" ht="14.25">
      <c r="A52" s="6">
        <v>45</v>
      </c>
      <c r="B52" s="22" t="s">
        <v>380</v>
      </c>
      <c r="C52" s="5" t="s">
        <v>148</v>
      </c>
      <c r="D52" s="26" t="s">
        <v>413</v>
      </c>
      <c r="E52" s="24">
        <v>1137.54</v>
      </c>
      <c r="F52" s="9">
        <v>108</v>
      </c>
    </row>
    <row r="53" spans="1:6" ht="14.25">
      <c r="A53" s="15">
        <v>46</v>
      </c>
      <c r="B53" s="23" t="s">
        <v>42</v>
      </c>
      <c r="C53" s="12" t="s">
        <v>43</v>
      </c>
      <c r="D53" s="27" t="s">
        <v>638</v>
      </c>
      <c r="E53" s="25">
        <v>28.3</v>
      </c>
      <c r="F53" s="28">
        <v>106</v>
      </c>
    </row>
    <row r="54" spans="1:6" ht="14.25">
      <c r="A54" s="6">
        <v>47</v>
      </c>
      <c r="B54" s="22" t="s">
        <v>92</v>
      </c>
      <c r="C54" s="5" t="s">
        <v>93</v>
      </c>
      <c r="D54" s="26" t="s">
        <v>415</v>
      </c>
      <c r="E54" s="24">
        <v>1269.46</v>
      </c>
      <c r="F54" s="9">
        <v>105</v>
      </c>
    </row>
    <row r="55" spans="1:6" ht="14.25">
      <c r="A55" s="15">
        <v>48</v>
      </c>
      <c r="B55" s="23" t="s">
        <v>639</v>
      </c>
      <c r="C55" s="12" t="s">
        <v>640</v>
      </c>
      <c r="D55" s="27" t="s">
        <v>641</v>
      </c>
      <c r="E55" s="25">
        <v>252.93</v>
      </c>
      <c r="F55" s="28">
        <v>104</v>
      </c>
    </row>
    <row r="56" spans="1:6" ht="14.25">
      <c r="A56" s="6">
        <v>49</v>
      </c>
      <c r="B56" s="22" t="s">
        <v>642</v>
      </c>
      <c r="C56" s="5" t="s">
        <v>466</v>
      </c>
      <c r="D56" s="26" t="s">
        <v>621</v>
      </c>
      <c r="E56" s="24">
        <v>531.755</v>
      </c>
      <c r="F56" s="9">
        <v>102</v>
      </c>
    </row>
    <row r="57" spans="1:6" ht="14.25">
      <c r="A57" s="15">
        <v>50</v>
      </c>
      <c r="B57" s="23" t="s">
        <v>643</v>
      </c>
      <c r="C57" s="12" t="s">
        <v>331</v>
      </c>
      <c r="D57" s="27" t="s">
        <v>474</v>
      </c>
      <c r="E57" s="25">
        <v>127.855</v>
      </c>
      <c r="F57" s="28">
        <v>101</v>
      </c>
    </row>
    <row r="58" ht="12.75">
      <c r="F58" s="29"/>
    </row>
    <row r="59" spans="1:6" ht="37.5" customHeight="1">
      <c r="A59" s="128" t="s">
        <v>25</v>
      </c>
      <c r="B59" s="129"/>
      <c r="C59" s="129"/>
      <c r="D59" s="129"/>
      <c r="E59" s="129"/>
      <c r="F59" s="129"/>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3" r:id="rId1"/>
  <headerFooter alignWithMargins="0">
    <oddFooter>&amp;L&amp;"Calibri,Regular"MSRB Quarterly Statistical Summaries&amp;R&amp;"Calibri,Regular"Page 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7109375" style="0" customWidth="1"/>
  </cols>
  <sheetData>
    <row r="1" spans="1:7" ht="15">
      <c r="A1" s="57" t="s">
        <v>105</v>
      </c>
      <c r="B1" s="58"/>
      <c r="C1" s="58"/>
      <c r="D1" s="58"/>
      <c r="E1" s="58"/>
      <c r="F1" s="58"/>
      <c r="G1" s="58"/>
    </row>
    <row r="3" spans="1:7" ht="15">
      <c r="A3" s="68" t="s">
        <v>200</v>
      </c>
      <c r="B3" s="5"/>
      <c r="C3" s="5"/>
      <c r="D3" s="5"/>
      <c r="E3" s="5"/>
      <c r="F3" s="123" t="s">
        <v>68</v>
      </c>
      <c r="G3" s="124"/>
    </row>
    <row r="4" spans="1:7" ht="14.25">
      <c r="A4" s="69" t="s">
        <v>201</v>
      </c>
      <c r="B4" s="5"/>
      <c r="C4" s="5"/>
      <c r="D4" s="5"/>
      <c r="E4" s="5"/>
      <c r="F4" s="125"/>
      <c r="G4" s="126"/>
    </row>
    <row r="5" spans="1:7" ht="14.25">
      <c r="A5" s="20"/>
      <c r="B5" s="5"/>
      <c r="C5" s="5"/>
      <c r="D5" s="5"/>
      <c r="E5" s="5"/>
      <c r="F5" s="5"/>
      <c r="G5" s="5"/>
    </row>
    <row r="6" spans="1:6" ht="14.25">
      <c r="A6" s="70"/>
      <c r="B6" s="71" t="s">
        <v>646</v>
      </c>
      <c r="C6" s="5"/>
      <c r="D6" s="5"/>
      <c r="E6" s="5"/>
      <c r="F6" s="5"/>
    </row>
    <row r="7" spans="1:6" ht="3" customHeight="1">
      <c r="A7" s="21"/>
      <c r="B7" s="4"/>
      <c r="C7" s="5"/>
      <c r="D7" s="5"/>
      <c r="E7" s="5"/>
      <c r="F7" s="5"/>
    </row>
    <row r="8" spans="1:6" ht="14.25">
      <c r="A8" s="78" t="s">
        <v>202</v>
      </c>
      <c r="B8" s="62"/>
      <c r="C8" s="5"/>
      <c r="D8" s="5"/>
      <c r="E8" s="5"/>
      <c r="F8" s="5"/>
    </row>
    <row r="9" spans="1:6" ht="14.25">
      <c r="A9" s="78" t="s">
        <v>71</v>
      </c>
      <c r="B9" s="82">
        <f>B20+B31+B42</f>
        <v>13404.338875269841</v>
      </c>
      <c r="C9" s="5"/>
      <c r="D9" s="5"/>
      <c r="E9" s="5"/>
      <c r="F9" s="5"/>
    </row>
    <row r="10" spans="1:6" ht="14.25">
      <c r="A10" s="8" t="s">
        <v>203</v>
      </c>
      <c r="B10" s="14">
        <f>B21+B32+B43</f>
        <v>311.7523543809524</v>
      </c>
      <c r="C10" s="5"/>
      <c r="D10" s="5"/>
      <c r="E10" s="5"/>
      <c r="F10" s="5"/>
    </row>
    <row r="11" spans="1:6" ht="14.25">
      <c r="A11" s="8" t="s">
        <v>204</v>
      </c>
      <c r="B11" s="14">
        <f aca="true" t="shared" si="0" ref="B11:B17">B22+B33+B44</f>
        <v>329.56226385714285</v>
      </c>
      <c r="C11" s="5"/>
      <c r="D11" s="5"/>
      <c r="E11" s="5"/>
      <c r="F11" s="5"/>
    </row>
    <row r="12" spans="1:6" ht="14.25">
      <c r="A12" s="8" t="s">
        <v>205</v>
      </c>
      <c r="B12" s="14">
        <f t="shared" si="0"/>
        <v>116.04697047619048</v>
      </c>
      <c r="C12" s="5"/>
      <c r="D12" s="5"/>
      <c r="E12" s="5"/>
      <c r="F12" s="5"/>
    </row>
    <row r="13" spans="1:6" ht="14.25">
      <c r="A13" s="8" t="s">
        <v>206</v>
      </c>
      <c r="B13" s="14">
        <f t="shared" si="0"/>
        <v>303.5320913174603</v>
      </c>
      <c r="C13" s="5"/>
      <c r="D13" s="5"/>
      <c r="E13" s="5"/>
      <c r="F13" s="5"/>
    </row>
    <row r="14" spans="1:6" ht="14.25">
      <c r="A14" s="8" t="s">
        <v>207</v>
      </c>
      <c r="B14" s="14">
        <f t="shared" si="0"/>
        <v>1292.641414222222</v>
      </c>
      <c r="C14" s="5"/>
      <c r="D14" s="5"/>
      <c r="E14" s="5"/>
      <c r="F14" s="5"/>
    </row>
    <row r="15" spans="1:6" ht="14.25">
      <c r="A15" s="8" t="s">
        <v>208</v>
      </c>
      <c r="B15" s="14">
        <f t="shared" si="0"/>
        <v>790.0250425396825</v>
      </c>
      <c r="C15" s="5"/>
      <c r="D15" s="5"/>
      <c r="E15" s="5"/>
      <c r="F15" s="5"/>
    </row>
    <row r="16" spans="1:6" ht="14.25">
      <c r="A16" s="8" t="s">
        <v>209</v>
      </c>
      <c r="B16" s="14">
        <f t="shared" si="0"/>
        <v>894.0789426349206</v>
      </c>
      <c r="C16" s="5"/>
      <c r="D16" s="5"/>
      <c r="E16" s="5"/>
      <c r="F16" s="5"/>
    </row>
    <row r="17" spans="1:6" ht="14.25">
      <c r="A17" s="10" t="s">
        <v>210</v>
      </c>
      <c r="B17" s="117">
        <f t="shared" si="0"/>
        <v>9366.699795841268</v>
      </c>
      <c r="C17" s="5"/>
      <c r="D17" s="5"/>
      <c r="E17" s="5"/>
      <c r="F17" s="5"/>
    </row>
    <row r="18" spans="1:6" ht="14.25">
      <c r="A18" s="5"/>
      <c r="B18" s="14"/>
      <c r="C18" s="5"/>
      <c r="D18" s="5"/>
      <c r="E18" s="5"/>
      <c r="F18" s="5"/>
    </row>
    <row r="19" spans="1:6" ht="14.25">
      <c r="A19" s="78" t="s">
        <v>73</v>
      </c>
      <c r="B19" s="75"/>
      <c r="C19" s="5"/>
      <c r="D19" s="5"/>
      <c r="E19" s="5"/>
      <c r="F19" s="5"/>
    </row>
    <row r="20" spans="1:6" ht="14.25">
      <c r="A20" s="78" t="s">
        <v>71</v>
      </c>
      <c r="B20" s="82">
        <v>6912.204583412698</v>
      </c>
      <c r="C20" s="5"/>
      <c r="D20" s="5"/>
      <c r="E20" s="5"/>
      <c r="F20" s="5"/>
    </row>
    <row r="21" spans="1:6" ht="14.25">
      <c r="A21" s="8" t="s">
        <v>203</v>
      </c>
      <c r="B21" s="14">
        <v>142.5853262857143</v>
      </c>
      <c r="C21" s="5"/>
      <c r="D21" s="5"/>
      <c r="E21" s="5"/>
      <c r="F21" s="5"/>
    </row>
    <row r="22" spans="1:6" ht="14.25">
      <c r="A22" s="8" t="s">
        <v>204</v>
      </c>
      <c r="B22" s="14">
        <v>139.05575144444444</v>
      </c>
      <c r="C22" s="5"/>
      <c r="D22" s="5"/>
      <c r="E22" s="5"/>
      <c r="F22" s="5"/>
    </row>
    <row r="23" spans="1:6" ht="14.25">
      <c r="A23" s="8" t="s">
        <v>205</v>
      </c>
      <c r="B23" s="14">
        <v>45.76382880952381</v>
      </c>
      <c r="C23" s="5"/>
      <c r="D23" s="5"/>
      <c r="E23" s="5"/>
      <c r="F23" s="5"/>
    </row>
    <row r="24" spans="1:6" ht="14.25">
      <c r="A24" s="8" t="s">
        <v>206</v>
      </c>
      <c r="B24" s="14">
        <v>121.25315957142857</v>
      </c>
      <c r="C24" s="5"/>
      <c r="D24" s="5"/>
      <c r="E24" s="5"/>
      <c r="F24" s="5"/>
    </row>
    <row r="25" spans="1:6" ht="14.25">
      <c r="A25" s="8" t="s">
        <v>207</v>
      </c>
      <c r="B25" s="14">
        <v>490.86238538095233</v>
      </c>
      <c r="C25" s="5"/>
      <c r="D25" s="5"/>
      <c r="E25" s="5"/>
      <c r="F25" s="5"/>
    </row>
    <row r="26" spans="1:2" ht="14.25">
      <c r="A26" s="8" t="s">
        <v>208</v>
      </c>
      <c r="B26" s="14">
        <v>306.9445377777778</v>
      </c>
    </row>
    <row r="27" spans="1:2" ht="14.25">
      <c r="A27" s="8" t="s">
        <v>209</v>
      </c>
      <c r="B27" s="14">
        <v>392.95643706349205</v>
      </c>
    </row>
    <row r="28" spans="1:4" ht="14.25">
      <c r="A28" s="10" t="s">
        <v>210</v>
      </c>
      <c r="B28" s="32">
        <v>5272.783157079365</v>
      </c>
      <c r="D28" s="33"/>
    </row>
    <row r="29" ht="12.75">
      <c r="B29" s="33"/>
    </row>
    <row r="30" spans="1:2" ht="14.25">
      <c r="A30" s="78" t="s">
        <v>74</v>
      </c>
      <c r="B30" s="75"/>
    </row>
    <row r="31" spans="1:4" ht="14.25">
      <c r="A31" s="78" t="s">
        <v>71</v>
      </c>
      <c r="B31" s="82">
        <v>3980.3079872380954</v>
      </c>
      <c r="D31" s="5"/>
    </row>
    <row r="32" spans="1:2" ht="14.25">
      <c r="A32" s="8" t="s">
        <v>203</v>
      </c>
      <c r="B32" s="14">
        <v>61.08678696825397</v>
      </c>
    </row>
    <row r="33" spans="1:2" ht="14.25">
      <c r="A33" s="8" t="s">
        <v>204</v>
      </c>
      <c r="B33" s="14">
        <v>68.56854415873016</v>
      </c>
    </row>
    <row r="34" spans="1:2" ht="14.25">
      <c r="A34" s="8" t="s">
        <v>205</v>
      </c>
      <c r="B34" s="14">
        <v>25.58499880952381</v>
      </c>
    </row>
    <row r="35" spans="1:2" ht="14.25">
      <c r="A35" s="8" t="s">
        <v>206</v>
      </c>
      <c r="B35" s="14">
        <v>67.29532857142857</v>
      </c>
    </row>
    <row r="36" spans="1:2" ht="14.25">
      <c r="A36" s="8" t="s">
        <v>207</v>
      </c>
      <c r="B36" s="14">
        <v>258.2761082063492</v>
      </c>
    </row>
    <row r="37" spans="1:2" ht="14.25">
      <c r="A37" s="8" t="s">
        <v>208</v>
      </c>
      <c r="B37" s="14">
        <v>168.55945714285713</v>
      </c>
    </row>
    <row r="38" spans="1:2" ht="14.25">
      <c r="A38" s="8" t="s">
        <v>209</v>
      </c>
      <c r="B38" s="14">
        <v>221.25521985714286</v>
      </c>
    </row>
    <row r="39" spans="1:2" ht="14.25">
      <c r="A39" s="10" t="s">
        <v>210</v>
      </c>
      <c r="B39" s="32">
        <v>3109.6815435238095</v>
      </c>
    </row>
    <row r="40" ht="12.75">
      <c r="B40" s="33"/>
    </row>
    <row r="41" spans="1:2" ht="14.25">
      <c r="A41" s="78" t="s">
        <v>75</v>
      </c>
      <c r="B41" s="82"/>
    </row>
    <row r="42" spans="1:4" ht="14.25">
      <c r="A42" s="78" t="s">
        <v>71</v>
      </c>
      <c r="B42" s="82">
        <v>2511.8263046190477</v>
      </c>
      <c r="D42" s="5"/>
    </row>
    <row r="43" spans="1:2" ht="14.25">
      <c r="A43" s="8" t="s">
        <v>203</v>
      </c>
      <c r="B43" s="14">
        <v>108.08024112698413</v>
      </c>
    </row>
    <row r="44" spans="1:2" ht="14.25">
      <c r="A44" s="8" t="s">
        <v>204</v>
      </c>
      <c r="B44" s="14">
        <v>121.93796825396825</v>
      </c>
    </row>
    <row r="45" spans="1:2" ht="14.25">
      <c r="A45" s="8" t="s">
        <v>205</v>
      </c>
      <c r="B45" s="14">
        <v>44.698142857142855</v>
      </c>
    </row>
    <row r="46" spans="1:2" ht="14.25">
      <c r="A46" s="8" t="s">
        <v>206</v>
      </c>
      <c r="B46" s="14">
        <v>114.98360317460318</v>
      </c>
    </row>
    <row r="47" spans="1:2" ht="14.25">
      <c r="A47" s="8" t="s">
        <v>207</v>
      </c>
      <c r="B47" s="14">
        <v>543.5029206349205</v>
      </c>
    </row>
    <row r="48" spans="1:2" ht="14.25">
      <c r="A48" s="8" t="s">
        <v>208</v>
      </c>
      <c r="B48" s="14">
        <v>314.52104761904764</v>
      </c>
    </row>
    <row r="49" spans="1:2" ht="14.25">
      <c r="A49" s="8" t="s">
        <v>209</v>
      </c>
      <c r="B49" s="14">
        <v>279.86728571428574</v>
      </c>
    </row>
    <row r="50" spans="1:2" ht="14.25">
      <c r="A50" s="10" t="s">
        <v>210</v>
      </c>
      <c r="B50" s="32">
        <v>984.2350952380953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6" r:id="rId1"/>
  <headerFooter alignWithMargins="0">
    <oddFooter>&amp;L&amp;"Calibri,Regular"MSRB Quarterly Statistical Summaries&amp;R&amp;"Calibri,Regular"Page 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8515625" style="0" customWidth="1"/>
  </cols>
  <sheetData>
    <row r="1" spans="1:7" ht="15">
      <c r="A1" s="57" t="s">
        <v>105</v>
      </c>
      <c r="B1" s="58"/>
      <c r="C1" s="58"/>
      <c r="D1" s="58"/>
      <c r="E1" s="58"/>
      <c r="F1" s="58"/>
      <c r="G1" s="58"/>
    </row>
    <row r="3" spans="1:7" ht="15">
      <c r="A3" s="68" t="s">
        <v>200</v>
      </c>
      <c r="B3" s="5"/>
      <c r="C3" s="5"/>
      <c r="D3" s="5"/>
      <c r="E3" s="5"/>
      <c r="F3" s="123" t="s">
        <v>68</v>
      </c>
      <c r="G3" s="124"/>
    </row>
    <row r="4" spans="1:7" ht="14.25">
      <c r="A4" s="69" t="s">
        <v>211</v>
      </c>
      <c r="B4" s="5"/>
      <c r="C4" s="5"/>
      <c r="D4" s="5"/>
      <c r="E4" s="5"/>
      <c r="F4" s="125"/>
      <c r="G4" s="126"/>
    </row>
    <row r="5" spans="1:7" ht="14.25">
      <c r="A5" s="20"/>
      <c r="B5" s="5"/>
      <c r="C5" s="5"/>
      <c r="D5" s="5"/>
      <c r="E5" s="5"/>
      <c r="F5" s="5"/>
      <c r="G5" s="5"/>
    </row>
    <row r="6" spans="1:6" ht="14.25">
      <c r="A6" s="70"/>
      <c r="B6" s="71" t="s">
        <v>646</v>
      </c>
      <c r="C6" s="5"/>
      <c r="D6" s="5"/>
      <c r="E6" s="5"/>
      <c r="F6" s="5"/>
    </row>
    <row r="7" spans="1:6" ht="3" customHeight="1">
      <c r="A7" s="21"/>
      <c r="B7" s="4"/>
      <c r="C7" s="5"/>
      <c r="D7" s="5"/>
      <c r="E7" s="5"/>
      <c r="F7" s="5"/>
    </row>
    <row r="8" spans="1:6" ht="14.25">
      <c r="A8" s="78" t="s">
        <v>202</v>
      </c>
      <c r="B8" s="62"/>
      <c r="C8" s="5"/>
      <c r="D8" s="5"/>
      <c r="E8" s="5"/>
      <c r="F8" s="5"/>
    </row>
    <row r="9" spans="1:6" ht="14.25">
      <c r="A9" s="78" t="s">
        <v>71</v>
      </c>
      <c r="B9" s="83">
        <f>B20+B31+B42</f>
        <v>40106.920634920636</v>
      </c>
      <c r="C9" s="5"/>
      <c r="D9" s="5"/>
      <c r="E9" s="5"/>
      <c r="F9" s="5"/>
    </row>
    <row r="10" spans="1:6" ht="14.25">
      <c r="A10" s="8" t="s">
        <v>203</v>
      </c>
      <c r="B10" s="9">
        <f>B21+B32+B43</f>
        <v>19878.06349206349</v>
      </c>
      <c r="C10" s="5"/>
      <c r="D10" s="5"/>
      <c r="E10" s="5"/>
      <c r="F10" s="5"/>
    </row>
    <row r="11" spans="1:6" ht="14.25">
      <c r="A11" s="8" t="s">
        <v>204</v>
      </c>
      <c r="B11" s="9">
        <f aca="true" t="shared" si="0" ref="B11:B17">B22+B33+B44</f>
        <v>7710.539682539682</v>
      </c>
      <c r="C11" s="5"/>
      <c r="D11" s="5"/>
      <c r="E11" s="5"/>
      <c r="F11" s="5"/>
    </row>
    <row r="12" spans="1:6" ht="14.25">
      <c r="A12" s="8" t="s">
        <v>205</v>
      </c>
      <c r="B12" s="9">
        <f t="shared" si="0"/>
        <v>1738.3968253968253</v>
      </c>
      <c r="C12" s="5"/>
      <c r="D12" s="5"/>
      <c r="E12" s="5"/>
      <c r="F12" s="5"/>
    </row>
    <row r="13" spans="1:6" ht="14.25">
      <c r="A13" s="8" t="s">
        <v>206</v>
      </c>
      <c r="B13" s="9">
        <f t="shared" si="0"/>
        <v>3109.5714285714284</v>
      </c>
      <c r="C13" s="5"/>
      <c r="D13" s="5"/>
      <c r="E13" s="5"/>
      <c r="F13" s="5"/>
    </row>
    <row r="14" spans="1:6" ht="14.25">
      <c r="A14" s="8" t="s">
        <v>207</v>
      </c>
      <c r="B14" s="9">
        <f t="shared" si="0"/>
        <v>5109.285714285714</v>
      </c>
      <c r="C14" s="5"/>
      <c r="D14" s="5"/>
      <c r="E14" s="5"/>
      <c r="F14" s="5"/>
    </row>
    <row r="15" spans="1:6" ht="14.25">
      <c r="A15" s="8" t="s">
        <v>208</v>
      </c>
      <c r="B15" s="9">
        <f t="shared" si="0"/>
        <v>980.952380952381</v>
      </c>
      <c r="C15" s="5"/>
      <c r="D15" s="5"/>
      <c r="E15" s="5"/>
      <c r="F15" s="5"/>
    </row>
    <row r="16" spans="1:6" ht="14.25">
      <c r="A16" s="8" t="s">
        <v>209</v>
      </c>
      <c r="B16" s="9">
        <f t="shared" si="0"/>
        <v>586.5714285714286</v>
      </c>
      <c r="C16" s="5"/>
      <c r="D16" s="5"/>
      <c r="E16" s="5"/>
      <c r="F16" s="5"/>
    </row>
    <row r="17" spans="1:6" ht="14.25">
      <c r="A17" s="10" t="s">
        <v>210</v>
      </c>
      <c r="B17" s="119">
        <f t="shared" si="0"/>
        <v>993.5396825396825</v>
      </c>
      <c r="C17" s="5"/>
      <c r="D17" s="5"/>
      <c r="E17" s="5"/>
      <c r="F17" s="5"/>
    </row>
    <row r="18" spans="1:6" ht="14.25">
      <c r="A18" s="5"/>
      <c r="B18" s="9"/>
      <c r="C18" s="5"/>
      <c r="D18" s="5"/>
      <c r="E18" s="5"/>
      <c r="F18" s="5"/>
    </row>
    <row r="19" spans="1:6" ht="14.25">
      <c r="A19" s="78" t="s">
        <v>73</v>
      </c>
      <c r="B19" s="63"/>
      <c r="C19" s="5"/>
      <c r="D19" s="5"/>
      <c r="E19" s="5"/>
      <c r="F19" s="5"/>
    </row>
    <row r="20" spans="1:6" ht="14.25">
      <c r="A20" s="78" t="s">
        <v>71</v>
      </c>
      <c r="B20" s="83">
        <v>17605.460317460318</v>
      </c>
      <c r="C20" s="5"/>
      <c r="D20" s="5"/>
      <c r="E20" s="5"/>
      <c r="F20" s="5"/>
    </row>
    <row r="21" spans="1:6" ht="14.25">
      <c r="A21" s="8" t="s">
        <v>203</v>
      </c>
      <c r="B21" s="9">
        <v>9305.095238095239</v>
      </c>
      <c r="C21" s="5"/>
      <c r="D21" s="5"/>
      <c r="E21" s="5"/>
      <c r="F21" s="5"/>
    </row>
    <row r="22" spans="1:6" ht="14.25">
      <c r="A22" s="8" t="s">
        <v>204</v>
      </c>
      <c r="B22" s="9">
        <v>3259.1428571428573</v>
      </c>
      <c r="C22" s="5"/>
      <c r="D22" s="5"/>
      <c r="E22" s="5"/>
      <c r="F22" s="5"/>
    </row>
    <row r="23" spans="1:6" ht="14.25">
      <c r="A23" s="8" t="s">
        <v>205</v>
      </c>
      <c r="B23" s="9">
        <v>684.1111111111111</v>
      </c>
      <c r="C23" s="5"/>
      <c r="D23" s="5"/>
      <c r="E23" s="5"/>
      <c r="F23" s="5"/>
    </row>
    <row r="24" spans="1:6" ht="14.25">
      <c r="A24" s="8" t="s">
        <v>206</v>
      </c>
      <c r="B24" s="9">
        <v>1240.2857142857142</v>
      </c>
      <c r="C24" s="5"/>
      <c r="D24" s="5"/>
      <c r="E24" s="5"/>
      <c r="F24" s="5"/>
    </row>
    <row r="25" spans="1:6" ht="14.25">
      <c r="A25" s="8" t="s">
        <v>207</v>
      </c>
      <c r="B25" s="9">
        <v>1965.4920634920634</v>
      </c>
      <c r="C25" s="5"/>
      <c r="D25" s="5"/>
      <c r="E25" s="5"/>
      <c r="F25" s="5"/>
    </row>
    <row r="26" spans="1:2" ht="14.25">
      <c r="A26" s="8" t="s">
        <v>208</v>
      </c>
      <c r="B26" s="9">
        <v>378.8095238095238</v>
      </c>
    </row>
    <row r="27" spans="1:2" ht="14.25">
      <c r="A27" s="8" t="s">
        <v>209</v>
      </c>
      <c r="B27" s="9">
        <v>256.53968253968253</v>
      </c>
    </row>
    <row r="28" spans="1:2" ht="14.25">
      <c r="A28" s="10" t="s">
        <v>210</v>
      </c>
      <c r="B28" s="11">
        <v>515.984126984127</v>
      </c>
    </row>
    <row r="29" ht="12.75">
      <c r="B29" s="29"/>
    </row>
    <row r="30" spans="1:2" ht="14.25">
      <c r="A30" s="78" t="s">
        <v>74</v>
      </c>
      <c r="B30" s="63"/>
    </row>
    <row r="31" spans="1:4" ht="14.25">
      <c r="A31" s="78" t="s">
        <v>71</v>
      </c>
      <c r="B31" s="83">
        <v>8336.492063492064</v>
      </c>
      <c r="D31" s="5"/>
    </row>
    <row r="32" spans="1:2" ht="14.25">
      <c r="A32" s="8" t="s">
        <v>203</v>
      </c>
      <c r="B32" s="9">
        <v>3970.6349206349205</v>
      </c>
    </row>
    <row r="33" spans="1:2" ht="14.25">
      <c r="A33" s="8" t="s">
        <v>204</v>
      </c>
      <c r="B33" s="9">
        <v>1599.4761904761904</v>
      </c>
    </row>
    <row r="34" spans="1:2" ht="14.25">
      <c r="A34" s="8" t="s">
        <v>205</v>
      </c>
      <c r="B34" s="9">
        <v>383.1587301587302</v>
      </c>
    </row>
    <row r="35" spans="1:2" ht="14.25">
      <c r="A35" s="8" t="s">
        <v>206</v>
      </c>
      <c r="B35" s="9">
        <v>689.3333333333334</v>
      </c>
    </row>
    <row r="36" spans="1:2" ht="14.25">
      <c r="A36" s="8" t="s">
        <v>207</v>
      </c>
      <c r="B36" s="9">
        <v>1038.2222222222222</v>
      </c>
    </row>
    <row r="37" spans="1:2" ht="14.25">
      <c r="A37" s="8" t="s">
        <v>208</v>
      </c>
      <c r="B37" s="9">
        <v>205.44444444444446</v>
      </c>
    </row>
    <row r="38" spans="1:2" ht="14.25">
      <c r="A38" s="8" t="s">
        <v>209</v>
      </c>
      <c r="B38" s="9">
        <v>143.26984126984127</v>
      </c>
    </row>
    <row r="39" spans="1:2" ht="14.25">
      <c r="A39" s="10" t="s">
        <v>210</v>
      </c>
      <c r="B39" s="11">
        <v>306.95238095238096</v>
      </c>
    </row>
    <row r="40" ht="12.75">
      <c r="B40" s="29"/>
    </row>
    <row r="41" spans="1:2" ht="14.25">
      <c r="A41" s="78" t="s">
        <v>75</v>
      </c>
      <c r="B41" s="63"/>
    </row>
    <row r="42" spans="1:4" ht="14.25">
      <c r="A42" s="78" t="s">
        <v>71</v>
      </c>
      <c r="B42" s="83">
        <v>14164.968253968254</v>
      </c>
      <c r="D42" s="5"/>
    </row>
    <row r="43" spans="1:2" ht="14.25">
      <c r="A43" s="8" t="s">
        <v>203</v>
      </c>
      <c r="B43" s="9">
        <v>6602.333333333333</v>
      </c>
    </row>
    <row r="44" spans="1:2" ht="14.25">
      <c r="A44" s="8" t="s">
        <v>204</v>
      </c>
      <c r="B44" s="9">
        <v>2851.9206349206347</v>
      </c>
    </row>
    <row r="45" spans="1:2" ht="14.25">
      <c r="A45" s="8" t="s">
        <v>205</v>
      </c>
      <c r="B45" s="9">
        <v>671.1269841269841</v>
      </c>
    </row>
    <row r="46" spans="1:2" ht="14.25">
      <c r="A46" s="8" t="s">
        <v>206</v>
      </c>
      <c r="B46" s="9">
        <v>1179.952380952381</v>
      </c>
    </row>
    <row r="47" spans="1:2" ht="14.25">
      <c r="A47" s="8" t="s">
        <v>207</v>
      </c>
      <c r="B47" s="9">
        <v>2105.5714285714284</v>
      </c>
    </row>
    <row r="48" spans="1:2" ht="14.25">
      <c r="A48" s="8" t="s">
        <v>208</v>
      </c>
      <c r="B48" s="9">
        <v>396.6984126984127</v>
      </c>
    </row>
    <row r="49" spans="1:2" ht="14.25">
      <c r="A49" s="8" t="s">
        <v>209</v>
      </c>
      <c r="B49" s="9">
        <v>186.76190476190476</v>
      </c>
    </row>
    <row r="50" spans="1:2" ht="14.25">
      <c r="A50" s="10" t="s">
        <v>210</v>
      </c>
      <c r="B50" s="11">
        <v>170.6031746031746</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6" r:id="rId1"/>
  <headerFooter alignWithMargins="0">
    <oddFooter>&amp;L&amp;"Calibri,Regular"MSRB Quarterly Statistical Summaries&amp;R&amp;"Calibri,Regular"Page 12</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66"/>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106</v>
      </c>
      <c r="B1" s="58"/>
      <c r="C1" s="58"/>
      <c r="D1" s="58"/>
      <c r="E1" s="58"/>
      <c r="F1" s="58"/>
      <c r="G1" s="58"/>
    </row>
    <row r="3" spans="1:7" ht="17.25">
      <c r="A3" s="68" t="s">
        <v>296</v>
      </c>
      <c r="B3" s="5"/>
      <c r="C3" s="5"/>
      <c r="D3" s="5"/>
      <c r="E3" s="5"/>
      <c r="F3" s="123" t="s">
        <v>68</v>
      </c>
      <c r="G3" s="124"/>
    </row>
    <row r="4" spans="1:7" ht="14.25">
      <c r="A4" s="69" t="s">
        <v>201</v>
      </c>
      <c r="B4" s="5"/>
      <c r="C4" s="5"/>
      <c r="D4" s="5"/>
      <c r="E4" s="5"/>
      <c r="F4" s="125"/>
      <c r="G4" s="126"/>
    </row>
    <row r="5" spans="1:7" ht="14.25">
      <c r="A5" s="20"/>
      <c r="B5" s="5"/>
      <c r="C5" s="5"/>
      <c r="D5" s="5"/>
      <c r="E5" s="5"/>
      <c r="F5" s="5"/>
      <c r="G5" s="5"/>
    </row>
    <row r="6" spans="1:6" ht="14.25">
      <c r="A6" s="70"/>
      <c r="B6" s="71" t="s">
        <v>646</v>
      </c>
      <c r="C6" s="5"/>
      <c r="D6" s="5"/>
      <c r="E6" s="5"/>
      <c r="F6" s="5"/>
    </row>
    <row r="7" spans="1:6" ht="3" customHeight="1">
      <c r="A7" s="21"/>
      <c r="B7" s="4"/>
      <c r="C7" s="5"/>
      <c r="D7" s="5"/>
      <c r="E7" s="5"/>
      <c r="F7" s="5"/>
    </row>
    <row r="8" spans="1:9" ht="14.25">
      <c r="A8" s="78" t="s">
        <v>133</v>
      </c>
      <c r="B8" s="78"/>
      <c r="C8" s="5"/>
      <c r="D8" s="5"/>
      <c r="E8" s="5"/>
      <c r="F8" s="5"/>
      <c r="I8" s="33"/>
    </row>
    <row r="9" spans="1:9" ht="14.25">
      <c r="A9" s="78" t="s">
        <v>71</v>
      </c>
      <c r="B9" s="82">
        <v>6940.417329396826</v>
      </c>
      <c r="C9" s="5"/>
      <c r="D9" s="5"/>
      <c r="E9" s="5"/>
      <c r="F9" s="5"/>
      <c r="I9" s="33"/>
    </row>
    <row r="10" spans="1:9" ht="14.25">
      <c r="A10" s="8" t="s">
        <v>203</v>
      </c>
      <c r="B10" s="14">
        <v>309.3767591904762</v>
      </c>
      <c r="C10" s="5"/>
      <c r="D10" s="5"/>
      <c r="E10" s="5"/>
      <c r="F10" s="5"/>
      <c r="I10" s="33"/>
    </row>
    <row r="11" spans="1:6" ht="14.25">
      <c r="A11" s="8" t="s">
        <v>204</v>
      </c>
      <c r="B11" s="14">
        <v>325.6135804285714</v>
      </c>
      <c r="C11" s="5"/>
      <c r="D11" s="5"/>
      <c r="E11" s="5"/>
      <c r="F11" s="5"/>
    </row>
    <row r="12" spans="1:6" ht="14.25">
      <c r="A12" s="8" t="s">
        <v>205</v>
      </c>
      <c r="B12" s="14">
        <v>113.94847520634922</v>
      </c>
      <c r="C12" s="5"/>
      <c r="D12" s="5"/>
      <c r="E12" s="5"/>
      <c r="F12" s="5"/>
    </row>
    <row r="13" spans="1:6" ht="14.25">
      <c r="A13" s="8" t="s">
        <v>206</v>
      </c>
      <c r="B13" s="14">
        <v>292.10657226984125</v>
      </c>
      <c r="C13" s="5"/>
      <c r="D13" s="5"/>
      <c r="E13" s="5"/>
      <c r="F13" s="5"/>
    </row>
    <row r="14" spans="1:6" ht="14.25">
      <c r="A14" s="8" t="s">
        <v>207</v>
      </c>
      <c r="B14" s="14">
        <v>1209.9234898253967</v>
      </c>
      <c r="C14" s="5"/>
      <c r="D14" s="5"/>
      <c r="E14" s="5"/>
      <c r="F14" s="5"/>
    </row>
    <row r="15" spans="1:6" ht="14.25">
      <c r="A15" s="8" t="s">
        <v>208</v>
      </c>
      <c r="B15" s="14">
        <v>689.7529496825397</v>
      </c>
      <c r="C15" s="5"/>
      <c r="D15" s="5"/>
      <c r="E15" s="5"/>
      <c r="F15" s="5"/>
    </row>
    <row r="16" spans="1:6" ht="14.25">
      <c r="A16" s="8" t="s">
        <v>209</v>
      </c>
      <c r="B16" s="14">
        <v>702.2549681269841</v>
      </c>
      <c r="C16" s="5"/>
      <c r="D16" s="5"/>
      <c r="E16" s="5"/>
      <c r="F16" s="5"/>
    </row>
    <row r="17" spans="1:6" ht="14.25">
      <c r="A17" s="10" t="s">
        <v>210</v>
      </c>
      <c r="B17" s="32">
        <v>3297.4405346666663</v>
      </c>
      <c r="C17" s="5"/>
      <c r="D17" s="5"/>
      <c r="E17" s="5"/>
      <c r="F17" s="5"/>
    </row>
    <row r="18" spans="1:6" ht="14.25">
      <c r="A18" s="5"/>
      <c r="B18" s="14"/>
      <c r="C18" s="5"/>
      <c r="D18" s="5"/>
      <c r="E18" s="5"/>
      <c r="F18" s="5"/>
    </row>
    <row r="19" spans="1:6" ht="14.25">
      <c r="A19" s="78" t="s">
        <v>134</v>
      </c>
      <c r="B19" s="82"/>
      <c r="C19" s="5"/>
      <c r="D19" s="5"/>
      <c r="E19" s="5"/>
      <c r="F19" s="5"/>
    </row>
    <row r="20" spans="1:6" ht="14.25">
      <c r="A20" s="78" t="s">
        <v>71</v>
      </c>
      <c r="B20" s="82">
        <v>318.68130476190476</v>
      </c>
      <c r="C20" s="5"/>
      <c r="D20" s="5"/>
      <c r="E20" s="5"/>
      <c r="F20" s="5"/>
    </row>
    <row r="21" spans="1:6" ht="14.25">
      <c r="A21" s="80" t="s">
        <v>203</v>
      </c>
      <c r="B21" s="81">
        <v>0.8565666984126985</v>
      </c>
      <c r="C21" s="5"/>
      <c r="D21" s="5"/>
      <c r="E21" s="5"/>
      <c r="F21" s="5"/>
    </row>
    <row r="22" spans="1:6" ht="14.25">
      <c r="A22" s="8" t="s">
        <v>204</v>
      </c>
      <c r="B22" s="14">
        <v>1.7452478253968253</v>
      </c>
      <c r="C22" s="5"/>
      <c r="D22" s="5"/>
      <c r="E22" s="5"/>
      <c r="F22" s="5"/>
    </row>
    <row r="23" spans="1:6" ht="14.25">
      <c r="A23" s="8" t="s">
        <v>205</v>
      </c>
      <c r="B23" s="14">
        <v>0.895654</v>
      </c>
      <c r="C23" s="5"/>
      <c r="D23" s="5"/>
      <c r="E23" s="5"/>
      <c r="F23" s="5"/>
    </row>
    <row r="24" spans="1:6" ht="14.25">
      <c r="A24" s="8" t="s">
        <v>206</v>
      </c>
      <c r="B24" s="14">
        <v>3.5726142857142857</v>
      </c>
      <c r="C24" s="5"/>
      <c r="D24" s="5"/>
      <c r="E24" s="5"/>
      <c r="F24" s="5"/>
    </row>
    <row r="25" spans="1:6" ht="14.25">
      <c r="A25" s="8" t="s">
        <v>207</v>
      </c>
      <c r="B25" s="14">
        <v>24.657031746031745</v>
      </c>
      <c r="C25" s="5"/>
      <c r="D25" s="5"/>
      <c r="E25" s="5"/>
      <c r="F25" s="5"/>
    </row>
    <row r="26" spans="1:2" ht="14.25">
      <c r="A26" s="8" t="s">
        <v>208</v>
      </c>
      <c r="B26" s="14">
        <v>20.664318253968254</v>
      </c>
    </row>
    <row r="27" spans="1:2" ht="14.25">
      <c r="A27" s="8" t="s">
        <v>209</v>
      </c>
      <c r="B27" s="14">
        <v>24.67424434920635</v>
      </c>
    </row>
    <row r="28" spans="1:2" ht="14.25">
      <c r="A28" s="10" t="s">
        <v>210</v>
      </c>
      <c r="B28" s="32">
        <v>241.6156276031746</v>
      </c>
    </row>
    <row r="29" ht="12.75">
      <c r="B29" s="33"/>
    </row>
    <row r="30" spans="1:2" ht="14.25">
      <c r="A30" s="78" t="s">
        <v>135</v>
      </c>
      <c r="B30" s="82"/>
    </row>
    <row r="31" spans="1:4" ht="14.25">
      <c r="A31" s="78" t="s">
        <v>71</v>
      </c>
      <c r="B31" s="82">
        <v>126.74637274603175</v>
      </c>
      <c r="D31" s="5"/>
    </row>
    <row r="32" spans="1:2" ht="14.25">
      <c r="A32" s="8" t="s">
        <v>203</v>
      </c>
      <c r="B32" s="14">
        <v>0.09908225396825396</v>
      </c>
    </row>
    <row r="33" spans="1:2" ht="14.25">
      <c r="A33" s="8" t="s">
        <v>204</v>
      </c>
      <c r="B33" s="14">
        <v>0.21365079365079365</v>
      </c>
    </row>
    <row r="34" spans="1:2" ht="14.25">
      <c r="A34" s="8" t="s">
        <v>205</v>
      </c>
      <c r="B34" s="14">
        <v>0.15880952380952382</v>
      </c>
    </row>
    <row r="35" spans="1:2" ht="14.25">
      <c r="A35" s="8" t="s">
        <v>206</v>
      </c>
      <c r="B35" s="14">
        <v>0.5219047619047619</v>
      </c>
    </row>
    <row r="36" spans="1:2" ht="14.25">
      <c r="A36" s="8" t="s">
        <v>207</v>
      </c>
      <c r="B36" s="14">
        <v>3.9162666666666666</v>
      </c>
    </row>
    <row r="37" spans="1:2" ht="14.25">
      <c r="A37" s="8" t="s">
        <v>208</v>
      </c>
      <c r="B37" s="14">
        <v>2.6677936507936506</v>
      </c>
    </row>
    <row r="38" spans="1:2" ht="14.25">
      <c r="A38" s="8" t="s">
        <v>209</v>
      </c>
      <c r="B38" s="14">
        <v>3.3963333333333336</v>
      </c>
    </row>
    <row r="39" spans="1:2" ht="14.25">
      <c r="A39" s="10" t="s">
        <v>210</v>
      </c>
      <c r="B39" s="32">
        <v>115.77253176190476</v>
      </c>
    </row>
    <row r="40" ht="12.75">
      <c r="B40" s="33"/>
    </row>
    <row r="41" spans="1:2" ht="14.25">
      <c r="A41" s="78" t="s">
        <v>136</v>
      </c>
      <c r="B41" s="82"/>
    </row>
    <row r="42" spans="1:4" ht="14.25">
      <c r="A42" s="78" t="s">
        <v>71</v>
      </c>
      <c r="B42" s="82">
        <v>5082.6256968253965</v>
      </c>
      <c r="D42" s="5"/>
    </row>
    <row r="43" spans="1:2" ht="14.25">
      <c r="A43" s="8" t="s">
        <v>203</v>
      </c>
      <c r="B43" s="14">
        <v>1.180904761904762</v>
      </c>
    </row>
    <row r="44" spans="1:2" ht="14.25">
      <c r="A44" s="8" t="s">
        <v>204</v>
      </c>
      <c r="B44" s="14">
        <v>1.5897619047619047</v>
      </c>
    </row>
    <row r="45" spans="1:2" ht="14.25">
      <c r="A45" s="8" t="s">
        <v>205</v>
      </c>
      <c r="B45" s="14">
        <v>0.8833968253968254</v>
      </c>
    </row>
    <row r="46" spans="1:2" ht="14.25">
      <c r="A46" s="8" t="s">
        <v>206</v>
      </c>
      <c r="B46" s="14">
        <v>6.62947619047619</v>
      </c>
    </row>
    <row r="47" spans="1:2" ht="14.25">
      <c r="A47" s="8" t="s">
        <v>207</v>
      </c>
      <c r="B47" s="14">
        <v>48.97081111111112</v>
      </c>
    </row>
    <row r="48" spans="1:2" ht="14.25">
      <c r="A48" s="8" t="s">
        <v>208</v>
      </c>
      <c r="B48" s="14">
        <v>71.40498095238095</v>
      </c>
    </row>
    <row r="49" spans="1:2" ht="14.25">
      <c r="A49" s="8" t="s">
        <v>209</v>
      </c>
      <c r="B49" s="14">
        <v>155.52582539682538</v>
      </c>
    </row>
    <row r="50" spans="1:2" ht="14.25">
      <c r="A50" s="10" t="s">
        <v>210</v>
      </c>
      <c r="B50" s="32">
        <v>4796.4405396825405</v>
      </c>
    </row>
    <row r="51" ht="12.75">
      <c r="B51" s="33"/>
    </row>
    <row r="52" spans="1:2" ht="14.25">
      <c r="A52" s="78" t="s">
        <v>137</v>
      </c>
      <c r="B52" s="82"/>
    </row>
    <row r="53" spans="1:4" ht="14.25">
      <c r="A53" s="78" t="s">
        <v>71</v>
      </c>
      <c r="B53" s="82">
        <v>851.8291904761904</v>
      </c>
      <c r="D53" s="5"/>
    </row>
    <row r="54" spans="1:2" ht="14.25">
      <c r="A54" s="8" t="s">
        <v>203</v>
      </c>
      <c r="B54" s="38" t="s">
        <v>213</v>
      </c>
    </row>
    <row r="55" spans="1:2" ht="14.25">
      <c r="A55" s="8" t="s">
        <v>204</v>
      </c>
      <c r="B55" s="38" t="s">
        <v>213</v>
      </c>
    </row>
    <row r="56" spans="1:2" ht="14.25">
      <c r="A56" s="8" t="s">
        <v>205</v>
      </c>
      <c r="B56" s="38" t="s">
        <v>213</v>
      </c>
    </row>
    <row r="57" spans="1:2" ht="14.25">
      <c r="A57" s="8" t="s">
        <v>206</v>
      </c>
      <c r="B57" s="38">
        <v>0.10952380952380952</v>
      </c>
    </row>
    <row r="58" spans="1:2" ht="14.25">
      <c r="A58" s="8" t="s">
        <v>207</v>
      </c>
      <c r="B58" s="38">
        <v>0.5391904761904762</v>
      </c>
    </row>
    <row r="59" spans="1:2" ht="14.25">
      <c r="A59" s="8" t="s">
        <v>208</v>
      </c>
      <c r="B59" s="38">
        <v>2.1304920634920634</v>
      </c>
    </row>
    <row r="60" spans="1:2" ht="14.25">
      <c r="A60" s="8" t="s">
        <v>209</v>
      </c>
      <c r="B60" s="38">
        <v>3.985190476190476</v>
      </c>
    </row>
    <row r="61" spans="1:2" ht="14.25">
      <c r="A61" s="10" t="s">
        <v>210</v>
      </c>
      <c r="B61" s="39">
        <v>845.0647936507937</v>
      </c>
    </row>
    <row r="62" ht="12.75">
      <c r="B62" s="33"/>
    </row>
    <row r="63" spans="1:4" ht="15.75">
      <c r="A63" s="78" t="s">
        <v>297</v>
      </c>
      <c r="B63" s="82">
        <v>84.03898106349206</v>
      </c>
      <c r="D63" s="5"/>
    </row>
    <row r="65" ht="13.5">
      <c r="A65" s="18" t="s">
        <v>291</v>
      </c>
    </row>
    <row r="66" ht="13.5">
      <c r="A66" s="18" t="s">
        <v>292</v>
      </c>
    </row>
  </sheetData>
  <sheetProtection/>
  <mergeCells count="1">
    <mergeCell ref="F3:G4"/>
  </mergeCells>
  <hyperlinks>
    <hyperlink ref="F3:G4" location="TOC!A1" display="Return to Table of Contents"/>
  </hyperlinks>
  <printOptions/>
  <pageMargins left="0.75" right="0.75" top="0.5" bottom="0.5" header="0.5" footer="0.5"/>
  <pageSetup fitToHeight="1" fitToWidth="1" horizontalDpi="600" verticalDpi="600" orientation="portrait" scale="74" r:id="rId1"/>
  <headerFooter alignWithMargins="0">
    <oddFooter>&amp;L&amp;"Calibri,Regular"MSRB Quarterly Statistical Summaries&amp;R&amp;"Calibri,Regular"Page 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66"/>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106</v>
      </c>
      <c r="B1" s="77"/>
      <c r="C1" s="77"/>
      <c r="D1" s="77"/>
      <c r="E1" s="77"/>
      <c r="F1" s="77"/>
      <c r="G1" s="77"/>
    </row>
    <row r="3" spans="1:7" ht="17.25">
      <c r="A3" s="68" t="s">
        <v>296</v>
      </c>
      <c r="B3" s="5"/>
      <c r="C3" s="5"/>
      <c r="D3" s="5"/>
      <c r="E3" s="5"/>
      <c r="F3" s="123" t="s">
        <v>68</v>
      </c>
      <c r="G3" s="124"/>
    </row>
    <row r="4" spans="1:7" ht="14.25">
      <c r="A4" s="69" t="s">
        <v>211</v>
      </c>
      <c r="B4" s="5"/>
      <c r="C4" s="5"/>
      <c r="D4" s="5"/>
      <c r="E4" s="5"/>
      <c r="F4" s="125"/>
      <c r="G4" s="126"/>
    </row>
    <row r="5" spans="1:7" ht="14.25">
      <c r="A5" s="20"/>
      <c r="B5" s="5"/>
      <c r="C5" s="5"/>
      <c r="D5" s="5"/>
      <c r="E5" s="5"/>
      <c r="F5" s="5"/>
      <c r="G5" s="5"/>
    </row>
    <row r="6" spans="1:6" ht="14.25">
      <c r="A6" s="70"/>
      <c r="B6" s="71" t="s">
        <v>646</v>
      </c>
      <c r="C6" s="5"/>
      <c r="D6" s="5"/>
      <c r="E6" s="5"/>
      <c r="F6" s="5"/>
    </row>
    <row r="7" spans="1:6" ht="3" customHeight="1">
      <c r="A7" s="21"/>
      <c r="B7" s="4"/>
      <c r="C7" s="5"/>
      <c r="D7" s="5"/>
      <c r="E7" s="5"/>
      <c r="F7" s="5"/>
    </row>
    <row r="8" spans="1:10" ht="14.25">
      <c r="A8" s="78" t="s">
        <v>133</v>
      </c>
      <c r="B8" s="78"/>
      <c r="C8" s="5"/>
      <c r="D8" s="5"/>
      <c r="E8" s="5"/>
      <c r="F8" s="5"/>
      <c r="I8" s="116"/>
      <c r="J8" s="29"/>
    </row>
    <row r="9" spans="1:10" ht="14.25">
      <c r="A9" s="78" t="s">
        <v>71</v>
      </c>
      <c r="B9" s="79">
        <v>38725.34920634921</v>
      </c>
      <c r="C9" s="5"/>
      <c r="D9" s="5"/>
      <c r="E9" s="5"/>
      <c r="F9" s="5"/>
      <c r="I9" s="116"/>
      <c r="J9" s="29"/>
    </row>
    <row r="10" spans="1:10" ht="14.25">
      <c r="A10" s="8" t="s">
        <v>203</v>
      </c>
      <c r="B10" s="34">
        <v>19734.365079365078</v>
      </c>
      <c r="C10" s="5"/>
      <c r="D10" s="5"/>
      <c r="E10" s="5"/>
      <c r="F10" s="5"/>
      <c r="J10" s="29"/>
    </row>
    <row r="11" spans="1:6" ht="14.25">
      <c r="A11" s="8" t="s">
        <v>204</v>
      </c>
      <c r="B11" s="34">
        <v>7621.571428571428</v>
      </c>
      <c r="C11" s="5"/>
      <c r="D11" s="5"/>
      <c r="E11" s="5"/>
      <c r="F11" s="5"/>
    </row>
    <row r="12" spans="1:6" ht="14.25">
      <c r="A12" s="8" t="s">
        <v>205</v>
      </c>
      <c r="B12" s="34">
        <v>1707.4920634920634</v>
      </c>
      <c r="C12" s="5"/>
      <c r="D12" s="5"/>
      <c r="E12" s="5"/>
      <c r="F12" s="5"/>
    </row>
    <row r="13" spans="1:6" ht="14.25">
      <c r="A13" s="8" t="s">
        <v>206</v>
      </c>
      <c r="B13" s="34">
        <v>2993.7301587301586</v>
      </c>
      <c r="C13" s="5"/>
      <c r="D13" s="5"/>
      <c r="E13" s="5"/>
      <c r="F13" s="5"/>
    </row>
    <row r="14" spans="1:6" ht="14.25">
      <c r="A14" s="8" t="s">
        <v>207</v>
      </c>
      <c r="B14" s="34">
        <v>4813.6984126984125</v>
      </c>
      <c r="C14" s="5"/>
      <c r="D14" s="5"/>
      <c r="E14" s="5"/>
      <c r="F14" s="5"/>
    </row>
    <row r="15" spans="1:6" ht="14.25">
      <c r="A15" s="8" t="s">
        <v>208</v>
      </c>
      <c r="B15" s="34">
        <v>857.3968253968254</v>
      </c>
      <c r="C15" s="5"/>
      <c r="D15" s="5"/>
      <c r="E15" s="5"/>
      <c r="F15" s="5"/>
    </row>
    <row r="16" spans="1:6" ht="14.25">
      <c r="A16" s="8" t="s">
        <v>209</v>
      </c>
      <c r="B16" s="34">
        <v>463.07936507936506</v>
      </c>
      <c r="C16" s="5"/>
      <c r="D16" s="5"/>
      <c r="E16" s="5"/>
      <c r="F16" s="5"/>
    </row>
    <row r="17" spans="1:6" ht="14.25">
      <c r="A17" s="10" t="s">
        <v>210</v>
      </c>
      <c r="B17" s="35">
        <v>534.015873015873</v>
      </c>
      <c r="C17" s="5"/>
      <c r="D17" s="5"/>
      <c r="E17" s="5"/>
      <c r="F17" s="5"/>
    </row>
    <row r="18" spans="1:6" ht="14.25">
      <c r="A18" s="5"/>
      <c r="B18" s="34"/>
      <c r="C18" s="5"/>
      <c r="D18" s="5"/>
      <c r="E18" s="5"/>
      <c r="F18" s="5"/>
    </row>
    <row r="19" spans="1:6" ht="14.25">
      <c r="A19" s="78" t="s">
        <v>134</v>
      </c>
      <c r="B19" s="79"/>
      <c r="C19" s="5"/>
      <c r="D19" s="5"/>
      <c r="E19" s="5"/>
      <c r="F19" s="5"/>
    </row>
    <row r="20" spans="1:6" ht="14.25">
      <c r="A20" s="78" t="s">
        <v>71</v>
      </c>
      <c r="B20" s="79">
        <v>297.0952380952381</v>
      </c>
      <c r="C20" s="5"/>
      <c r="D20" s="5"/>
      <c r="E20" s="5"/>
      <c r="F20" s="5"/>
    </row>
    <row r="21" spans="1:6" ht="14.25">
      <c r="A21" s="8" t="s">
        <v>203</v>
      </c>
      <c r="B21" s="34">
        <v>50.46031746031746</v>
      </c>
      <c r="C21" s="5"/>
      <c r="D21" s="5"/>
      <c r="E21" s="5"/>
      <c r="F21" s="5"/>
    </row>
    <row r="22" spans="1:6" ht="14.25">
      <c r="A22" s="8" t="s">
        <v>204</v>
      </c>
      <c r="B22" s="34">
        <v>39.111111111111114</v>
      </c>
      <c r="C22" s="5"/>
      <c r="D22" s="5"/>
      <c r="E22" s="5"/>
      <c r="F22" s="5"/>
    </row>
    <row r="23" spans="1:6" ht="14.25">
      <c r="A23" s="8" t="s">
        <v>205</v>
      </c>
      <c r="B23" s="34">
        <v>13.26984126984127</v>
      </c>
      <c r="C23" s="5"/>
      <c r="D23" s="5"/>
      <c r="E23" s="5"/>
      <c r="F23" s="5"/>
    </row>
    <row r="24" spans="1:6" ht="14.25">
      <c r="A24" s="8" t="s">
        <v>206</v>
      </c>
      <c r="B24" s="34">
        <v>36.44444444444444</v>
      </c>
      <c r="C24" s="5"/>
      <c r="D24" s="5"/>
      <c r="E24" s="5"/>
      <c r="F24" s="5"/>
    </row>
    <row r="25" spans="1:6" ht="14.25">
      <c r="A25" s="8" t="s">
        <v>207</v>
      </c>
      <c r="B25" s="34">
        <v>94.25396825396825</v>
      </c>
      <c r="C25" s="5"/>
      <c r="D25" s="5"/>
      <c r="E25" s="5"/>
      <c r="F25" s="5"/>
    </row>
    <row r="26" spans="1:2" ht="14.25">
      <c r="A26" s="8" t="s">
        <v>208</v>
      </c>
      <c r="B26" s="34">
        <v>25.682539682539684</v>
      </c>
    </row>
    <row r="27" spans="1:2" ht="14.25">
      <c r="A27" s="8" t="s">
        <v>209</v>
      </c>
      <c r="B27" s="34">
        <v>16.07936507936508</v>
      </c>
    </row>
    <row r="28" spans="1:2" ht="14.25">
      <c r="A28" s="10" t="s">
        <v>210</v>
      </c>
      <c r="B28" s="35">
        <v>21.793650793650794</v>
      </c>
    </row>
    <row r="29" ht="12.75">
      <c r="B29" s="36"/>
    </row>
    <row r="30" spans="1:2" ht="14.25">
      <c r="A30" s="78" t="s">
        <v>135</v>
      </c>
      <c r="B30" s="79"/>
    </row>
    <row r="31" spans="1:4" ht="14.25">
      <c r="A31" s="78" t="s">
        <v>71</v>
      </c>
      <c r="B31" s="79">
        <v>46.12698412698413</v>
      </c>
      <c r="D31" s="5"/>
    </row>
    <row r="32" spans="1:2" ht="14.25">
      <c r="A32" s="8" t="s">
        <v>203</v>
      </c>
      <c r="B32" s="34">
        <v>5.936507936507937</v>
      </c>
    </row>
    <row r="33" spans="1:2" ht="14.25">
      <c r="A33" s="8" t="s">
        <v>204</v>
      </c>
      <c r="B33" s="34">
        <v>4.984126984126984</v>
      </c>
    </row>
    <row r="34" spans="1:2" ht="14.25">
      <c r="A34" s="8" t="s">
        <v>205</v>
      </c>
      <c r="B34" s="34">
        <v>2.3968253968253967</v>
      </c>
    </row>
    <row r="35" spans="1:2" ht="14.25">
      <c r="A35" s="8" t="s">
        <v>206</v>
      </c>
      <c r="B35" s="34">
        <v>5.396825396825397</v>
      </c>
    </row>
    <row r="36" spans="1:2" ht="14.25">
      <c r="A36" s="8" t="s">
        <v>207</v>
      </c>
      <c r="B36" s="34">
        <v>15.746031746031745</v>
      </c>
    </row>
    <row r="37" spans="1:2" ht="14.25">
      <c r="A37" s="8" t="s">
        <v>208</v>
      </c>
      <c r="B37" s="34">
        <v>3.365079365079365</v>
      </c>
    </row>
    <row r="38" spans="1:2" ht="14.25">
      <c r="A38" s="8" t="s">
        <v>209</v>
      </c>
      <c r="B38" s="34">
        <v>2.2698412698412698</v>
      </c>
    </row>
    <row r="39" spans="1:2" ht="14.25">
      <c r="A39" s="10" t="s">
        <v>210</v>
      </c>
      <c r="B39" s="35">
        <v>6.031746031746032</v>
      </c>
    </row>
    <row r="40" ht="12.75">
      <c r="B40" s="36"/>
    </row>
    <row r="41" spans="1:2" ht="14.25">
      <c r="A41" s="78" t="s">
        <v>136</v>
      </c>
      <c r="B41" s="79"/>
    </row>
    <row r="42" spans="1:4" ht="14.25">
      <c r="A42" s="78" t="s">
        <v>71</v>
      </c>
      <c r="B42" s="79">
        <v>924.1904761904761</v>
      </c>
      <c r="D42" s="5"/>
    </row>
    <row r="43" spans="1:2" ht="14.25">
      <c r="A43" s="8" t="s">
        <v>203</v>
      </c>
      <c r="B43" s="34">
        <v>72.93650793650794</v>
      </c>
    </row>
    <row r="44" spans="1:2" ht="14.25">
      <c r="A44" s="8" t="s">
        <v>204</v>
      </c>
      <c r="B44" s="34">
        <v>35.698412698412696</v>
      </c>
    </row>
    <row r="45" spans="1:2" ht="14.25">
      <c r="A45" s="8" t="s">
        <v>205</v>
      </c>
      <c r="B45" s="34">
        <v>12.793650793650793</v>
      </c>
    </row>
    <row r="46" spans="1:2" ht="14.25">
      <c r="A46" s="8" t="s">
        <v>206</v>
      </c>
      <c r="B46" s="34">
        <v>66.84126984126985</v>
      </c>
    </row>
    <row r="47" spans="1:2" ht="14.25">
      <c r="A47" s="8" t="s">
        <v>207</v>
      </c>
      <c r="B47" s="34">
        <v>166.8888888888889</v>
      </c>
    </row>
    <row r="48" spans="1:2" ht="14.25">
      <c r="A48" s="8" t="s">
        <v>208</v>
      </c>
      <c r="B48" s="34">
        <v>87.57142857142857</v>
      </c>
    </row>
    <row r="49" spans="1:2" ht="14.25">
      <c r="A49" s="8" t="s">
        <v>209</v>
      </c>
      <c r="B49" s="34">
        <v>99.84126984126983</v>
      </c>
    </row>
    <row r="50" spans="1:2" ht="14.25">
      <c r="A50" s="10" t="s">
        <v>210</v>
      </c>
      <c r="B50" s="35">
        <v>381.61904761904765</v>
      </c>
    </row>
    <row r="51" ht="12.75">
      <c r="B51" s="36"/>
    </row>
    <row r="52" spans="1:2" ht="14.25">
      <c r="A52" s="78" t="s">
        <v>137</v>
      </c>
      <c r="B52" s="79"/>
    </row>
    <row r="53" spans="1:4" ht="14.25">
      <c r="A53" s="78" t="s">
        <v>71</v>
      </c>
      <c r="B53" s="79">
        <v>52.34920634920635</v>
      </c>
      <c r="D53" s="5"/>
    </row>
    <row r="54" spans="1:2" ht="14.25">
      <c r="A54" s="8" t="s">
        <v>203</v>
      </c>
      <c r="B54" s="34" t="s">
        <v>213</v>
      </c>
    </row>
    <row r="55" spans="1:2" ht="14.25">
      <c r="A55" s="8" t="s">
        <v>204</v>
      </c>
      <c r="B55" s="34" t="s">
        <v>213</v>
      </c>
    </row>
    <row r="56" spans="1:2" ht="14.25">
      <c r="A56" s="8" t="s">
        <v>205</v>
      </c>
      <c r="B56" s="34" t="s">
        <v>213</v>
      </c>
    </row>
    <row r="57" spans="1:2" ht="14.25">
      <c r="A57" s="8" t="s">
        <v>206</v>
      </c>
      <c r="B57" s="34">
        <v>1.0952380952380953</v>
      </c>
    </row>
    <row r="58" spans="1:2" ht="14.25">
      <c r="A58" s="8" t="s">
        <v>207</v>
      </c>
      <c r="B58" s="34">
        <v>1.8571428571428572</v>
      </c>
    </row>
    <row r="59" spans="1:2" ht="14.25">
      <c r="A59" s="8" t="s">
        <v>208</v>
      </c>
      <c r="B59" s="34">
        <v>2.5555555555555554</v>
      </c>
    </row>
    <row r="60" spans="1:2" ht="14.25">
      <c r="A60" s="8" t="s">
        <v>209</v>
      </c>
      <c r="B60" s="34">
        <v>2.4603174603174605</v>
      </c>
    </row>
    <row r="61" spans="1:2" ht="14.25">
      <c r="A61" s="10" t="s">
        <v>210</v>
      </c>
      <c r="B61" s="35">
        <v>44.38095238095238</v>
      </c>
    </row>
    <row r="62" ht="12.75">
      <c r="B62" s="36"/>
    </row>
    <row r="63" spans="1:4" ht="15.75">
      <c r="A63" s="78" t="s">
        <v>297</v>
      </c>
      <c r="B63" s="79">
        <v>61.80952380952381</v>
      </c>
      <c r="D63" s="5"/>
    </row>
    <row r="65" ht="13.5">
      <c r="A65" s="18" t="s">
        <v>291</v>
      </c>
    </row>
    <row r="66" ht="13.5">
      <c r="A66" s="18" t="s">
        <v>292</v>
      </c>
    </row>
  </sheetData>
  <sheetProtection/>
  <mergeCells count="1">
    <mergeCell ref="F3:G4"/>
  </mergeCells>
  <hyperlinks>
    <hyperlink ref="F3:G4" location="TOC!A1" display="Return to Table of Contents"/>
  </hyperlinks>
  <printOptions/>
  <pageMargins left="0.75" right="0.75" top="0.5" bottom="0.5" header="0.5" footer="0.5"/>
  <pageSetup fitToHeight="1" fitToWidth="1" horizontalDpi="600" verticalDpi="600" orientation="portrait" scale="74" r:id="rId1"/>
  <headerFooter alignWithMargins="0">
    <oddFooter>&amp;L&amp;"Calibri,Regular"MSRB Quarterly Statistical Summaries&amp;R&amp;"Calibri,Regular"Page 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106</v>
      </c>
      <c r="B1" s="58"/>
      <c r="C1" s="58"/>
      <c r="D1" s="58"/>
      <c r="E1" s="58"/>
      <c r="F1" s="58"/>
      <c r="G1" s="58"/>
    </row>
    <row r="3" spans="1:7" ht="15">
      <c r="A3" s="68" t="s">
        <v>214</v>
      </c>
      <c r="B3" s="5"/>
      <c r="C3" s="5"/>
      <c r="D3" s="5"/>
      <c r="E3" s="5"/>
      <c r="F3" s="123" t="s">
        <v>68</v>
      </c>
      <c r="G3" s="124"/>
    </row>
    <row r="4" spans="1:7" ht="14.25">
      <c r="A4" s="69" t="s">
        <v>201</v>
      </c>
      <c r="B4" s="5"/>
      <c r="C4" s="5"/>
      <c r="D4" s="5"/>
      <c r="E4" s="5"/>
      <c r="F4" s="125"/>
      <c r="G4" s="126"/>
    </row>
    <row r="5" spans="1:7" ht="14.25">
      <c r="A5" s="20"/>
      <c r="B5" s="5"/>
      <c r="C5" s="5"/>
      <c r="D5" s="5"/>
      <c r="E5" s="5"/>
      <c r="F5" s="5"/>
      <c r="G5" s="5"/>
    </row>
    <row r="6" spans="1:6" ht="14.25">
      <c r="A6" s="70"/>
      <c r="B6" s="71" t="s">
        <v>646</v>
      </c>
      <c r="C6" s="5"/>
      <c r="D6" s="5"/>
      <c r="E6" s="5"/>
      <c r="F6" s="5"/>
    </row>
    <row r="7" spans="1:6" ht="3" customHeight="1">
      <c r="A7" s="21"/>
      <c r="B7" s="4"/>
      <c r="C7" s="5"/>
      <c r="D7" s="5"/>
      <c r="E7" s="5"/>
      <c r="F7" s="5"/>
    </row>
    <row r="8" spans="1:6" ht="14.25">
      <c r="A8" s="78" t="s">
        <v>215</v>
      </c>
      <c r="B8" s="78"/>
      <c r="C8" s="5"/>
      <c r="D8" s="5"/>
      <c r="E8" s="5"/>
      <c r="F8" s="5"/>
    </row>
    <row r="9" spans="1:6" ht="14.25">
      <c r="A9" s="78" t="s">
        <v>71</v>
      </c>
      <c r="B9" s="82">
        <v>5082.6256968253965</v>
      </c>
      <c r="C9" s="5"/>
      <c r="D9" s="5"/>
      <c r="E9" s="5"/>
      <c r="F9" s="5"/>
    </row>
    <row r="10" spans="1:6" ht="14.25">
      <c r="A10" s="8" t="s">
        <v>203</v>
      </c>
      <c r="B10" s="14">
        <v>1.180904761904762</v>
      </c>
      <c r="C10" s="5"/>
      <c r="D10" s="5"/>
      <c r="E10" s="5"/>
      <c r="F10" s="5"/>
    </row>
    <row r="11" spans="1:6" ht="14.25">
      <c r="A11" s="8" t="s">
        <v>204</v>
      </c>
      <c r="B11" s="14">
        <v>1.589761904761905</v>
      </c>
      <c r="C11" s="5"/>
      <c r="D11" s="5"/>
      <c r="E11" s="5"/>
      <c r="F11" s="5"/>
    </row>
    <row r="12" spans="1:6" ht="14.25">
      <c r="A12" s="8" t="s">
        <v>205</v>
      </c>
      <c r="B12" s="14">
        <v>0.8833968253968254</v>
      </c>
      <c r="C12" s="5"/>
      <c r="D12" s="5"/>
      <c r="E12" s="5"/>
      <c r="F12" s="5"/>
    </row>
    <row r="13" spans="1:6" ht="14.25">
      <c r="A13" s="8" t="s">
        <v>206</v>
      </c>
      <c r="B13" s="14">
        <v>6.62947619047619</v>
      </c>
      <c r="C13" s="5"/>
      <c r="D13" s="5"/>
      <c r="E13" s="5"/>
      <c r="F13" s="5"/>
    </row>
    <row r="14" spans="1:6" ht="14.25">
      <c r="A14" s="8" t="s">
        <v>207</v>
      </c>
      <c r="B14" s="14">
        <v>48.97081111111111</v>
      </c>
      <c r="C14" s="5"/>
      <c r="D14" s="5"/>
      <c r="E14" s="5"/>
      <c r="F14" s="5"/>
    </row>
    <row r="15" spans="1:6" ht="14.25">
      <c r="A15" s="8" t="s">
        <v>208</v>
      </c>
      <c r="B15" s="14">
        <v>71.40498095238095</v>
      </c>
      <c r="C15" s="5"/>
      <c r="D15" s="5"/>
      <c r="E15" s="5"/>
      <c r="F15" s="5"/>
    </row>
    <row r="16" spans="1:6" ht="14.25">
      <c r="A16" s="8" t="s">
        <v>209</v>
      </c>
      <c r="B16" s="14">
        <v>155.5258253968254</v>
      </c>
      <c r="C16" s="5"/>
      <c r="D16" s="5"/>
      <c r="E16" s="5"/>
      <c r="F16" s="5"/>
    </row>
    <row r="17" spans="1:6" ht="14.25">
      <c r="A17" s="10" t="s">
        <v>210</v>
      </c>
      <c r="B17" s="32">
        <v>4796.44053968254</v>
      </c>
      <c r="C17" s="5"/>
      <c r="D17" s="5"/>
      <c r="E17" s="5"/>
      <c r="F17" s="5"/>
    </row>
    <row r="18" spans="1:6" ht="14.25">
      <c r="A18" s="5"/>
      <c r="B18" s="14"/>
      <c r="C18" s="5"/>
      <c r="D18" s="5"/>
      <c r="E18" s="5"/>
      <c r="F18" s="5"/>
    </row>
    <row r="19" spans="1:11" ht="14.25">
      <c r="A19" s="78" t="s">
        <v>78</v>
      </c>
      <c r="B19" s="82"/>
      <c r="C19" s="5"/>
      <c r="D19" s="5"/>
      <c r="E19" s="5"/>
      <c r="F19" s="5"/>
      <c r="K19" s="33"/>
    </row>
    <row r="20" spans="1:6" ht="14.25">
      <c r="A20" s="78" t="s">
        <v>71</v>
      </c>
      <c r="B20" s="82">
        <v>6948.517251809523</v>
      </c>
      <c r="C20" s="5"/>
      <c r="D20" s="5"/>
      <c r="E20" s="5"/>
      <c r="F20" s="5"/>
    </row>
    <row r="21" spans="1:6" ht="14.25">
      <c r="A21" s="8" t="s">
        <v>203</v>
      </c>
      <c r="B21" s="14">
        <v>298.59945209523806</v>
      </c>
      <c r="C21" s="5"/>
      <c r="D21" s="5"/>
      <c r="E21" s="5"/>
      <c r="F21" s="5"/>
    </row>
    <row r="22" spans="1:6" ht="14.25">
      <c r="A22" s="8" t="s">
        <v>204</v>
      </c>
      <c r="B22" s="14">
        <v>311.011234984127</v>
      </c>
      <c r="C22" s="5"/>
      <c r="D22" s="5"/>
      <c r="E22" s="5"/>
      <c r="F22" s="5"/>
    </row>
    <row r="23" spans="1:6" ht="14.25">
      <c r="A23" s="8" t="s">
        <v>205</v>
      </c>
      <c r="B23" s="14">
        <v>107.0345738095238</v>
      </c>
      <c r="C23" s="5"/>
      <c r="D23" s="5"/>
      <c r="E23" s="5"/>
      <c r="F23" s="5"/>
    </row>
    <row r="24" spans="1:6" ht="14.25">
      <c r="A24" s="8" t="s">
        <v>206</v>
      </c>
      <c r="B24" s="14">
        <v>279.18315480952384</v>
      </c>
      <c r="C24" s="5"/>
      <c r="D24" s="5"/>
      <c r="E24" s="5"/>
      <c r="F24" s="5"/>
    </row>
    <row r="25" spans="1:6" ht="14.25">
      <c r="A25" s="8" t="s">
        <v>207</v>
      </c>
      <c r="B25" s="14">
        <v>1180.1720426190477</v>
      </c>
      <c r="C25" s="5"/>
      <c r="D25" s="5"/>
      <c r="E25" s="5"/>
      <c r="F25" s="5"/>
    </row>
    <row r="26" spans="1:2" ht="14.25">
      <c r="A26" s="8" t="s">
        <v>208</v>
      </c>
      <c r="B26" s="14">
        <v>678.5388552380953</v>
      </c>
    </row>
    <row r="27" spans="1:2" ht="14.25">
      <c r="A27" s="8" t="s">
        <v>209</v>
      </c>
      <c r="B27" s="14">
        <v>698.2905934285715</v>
      </c>
    </row>
    <row r="28" spans="1:2" ht="14.25">
      <c r="A28" s="10" t="s">
        <v>210</v>
      </c>
      <c r="B28" s="32">
        <v>3395.687344825397</v>
      </c>
    </row>
    <row r="29" ht="12.75">
      <c r="B29" s="33"/>
    </row>
    <row r="30" spans="1:2" ht="14.25">
      <c r="A30" s="78" t="s">
        <v>79</v>
      </c>
      <c r="B30" s="82"/>
    </row>
    <row r="31" spans="1:4" ht="14.25">
      <c r="A31" s="77" t="s">
        <v>71</v>
      </c>
      <c r="B31" s="82">
        <v>437.3277550952381</v>
      </c>
      <c r="D31" s="5"/>
    </row>
    <row r="32" spans="1:2" ht="14.25">
      <c r="A32" s="8" t="s">
        <v>203</v>
      </c>
      <c r="B32" s="14">
        <v>11.732956047619048</v>
      </c>
    </row>
    <row r="33" spans="1:2" ht="14.25">
      <c r="A33" s="8" t="s">
        <v>204</v>
      </c>
      <c r="B33" s="14">
        <v>16.56124406349206</v>
      </c>
    </row>
    <row r="34" spans="1:2" ht="14.25">
      <c r="A34" s="8" t="s">
        <v>205</v>
      </c>
      <c r="B34" s="14">
        <v>7.9683649206349205</v>
      </c>
    </row>
    <row r="35" spans="1:2" ht="14.25">
      <c r="A35" s="8" t="s">
        <v>206</v>
      </c>
      <c r="B35" s="14">
        <v>17.017936507936508</v>
      </c>
    </row>
    <row r="36" spans="1:2" ht="14.25">
      <c r="A36" s="8" t="s">
        <v>207</v>
      </c>
      <c r="B36" s="14">
        <v>58.32474561904762</v>
      </c>
    </row>
    <row r="37" spans="1:2" ht="14.25">
      <c r="A37" s="8" t="s">
        <v>208</v>
      </c>
      <c r="B37" s="14">
        <v>34.54620634920635</v>
      </c>
    </row>
    <row r="38" spans="1:2" ht="14.25">
      <c r="A38" s="8" t="s">
        <v>209</v>
      </c>
      <c r="B38" s="14">
        <v>32.03495238095238</v>
      </c>
    </row>
    <row r="39" spans="1:2" ht="14.25">
      <c r="A39" s="10" t="s">
        <v>210</v>
      </c>
      <c r="B39" s="32">
        <v>259.1413492063492</v>
      </c>
    </row>
    <row r="40" ht="12.75">
      <c r="B40" s="33"/>
    </row>
    <row r="41" spans="1:4" ht="15.75">
      <c r="A41" s="78" t="s">
        <v>299</v>
      </c>
      <c r="B41" s="82">
        <v>935.8681715396825</v>
      </c>
      <c r="D41" s="5"/>
    </row>
    <row r="43" ht="12.75">
      <c r="A43" s="30" t="s">
        <v>216</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106</v>
      </c>
      <c r="B1" s="58"/>
      <c r="C1" s="58"/>
      <c r="D1" s="58"/>
      <c r="E1" s="58"/>
      <c r="F1" s="58"/>
      <c r="G1" s="58"/>
    </row>
    <row r="3" spans="1:7" ht="15">
      <c r="A3" s="68" t="s">
        <v>214</v>
      </c>
      <c r="B3" s="5"/>
      <c r="C3" s="5"/>
      <c r="D3" s="5"/>
      <c r="E3" s="5"/>
      <c r="F3" s="123" t="s">
        <v>68</v>
      </c>
      <c r="G3" s="124"/>
    </row>
    <row r="4" spans="1:7" ht="14.25">
      <c r="A4" s="69" t="s">
        <v>211</v>
      </c>
      <c r="B4" s="5"/>
      <c r="C4" s="5"/>
      <c r="D4" s="5"/>
      <c r="E4" s="5"/>
      <c r="F4" s="125"/>
      <c r="G4" s="126"/>
    </row>
    <row r="5" spans="1:7" ht="14.25">
      <c r="A5" s="20"/>
      <c r="B5" s="5"/>
      <c r="C5" s="5"/>
      <c r="D5" s="5"/>
      <c r="E5" s="5"/>
      <c r="F5" s="5"/>
      <c r="G5" s="5"/>
    </row>
    <row r="6" spans="1:6" ht="14.25">
      <c r="A6" s="70"/>
      <c r="B6" s="71" t="s">
        <v>646</v>
      </c>
      <c r="C6" s="5"/>
      <c r="D6" s="5"/>
      <c r="E6" s="5"/>
      <c r="F6" s="5"/>
    </row>
    <row r="7" spans="1:6" ht="3" customHeight="1">
      <c r="A7" s="21"/>
      <c r="B7" s="4"/>
      <c r="C7" s="5"/>
      <c r="D7" s="5"/>
      <c r="E7" s="5"/>
      <c r="F7" s="5"/>
    </row>
    <row r="8" spans="1:6" ht="14.25">
      <c r="A8" s="78" t="s">
        <v>215</v>
      </c>
      <c r="B8" s="78"/>
      <c r="C8" s="5"/>
      <c r="D8" s="5"/>
      <c r="E8" s="5"/>
      <c r="F8" s="5"/>
    </row>
    <row r="9" spans="1:6" ht="14.25">
      <c r="A9" s="78" t="s">
        <v>71</v>
      </c>
      <c r="B9" s="83">
        <v>924.1904761904761</v>
      </c>
      <c r="C9" s="5"/>
      <c r="D9" s="5"/>
      <c r="E9" s="5"/>
      <c r="F9" s="5"/>
    </row>
    <row r="10" spans="1:6" ht="14.25">
      <c r="A10" s="8" t="s">
        <v>203</v>
      </c>
      <c r="B10" s="9">
        <v>72.93650793650794</v>
      </c>
      <c r="C10" s="5"/>
      <c r="D10" s="5"/>
      <c r="E10" s="5"/>
      <c r="F10" s="5"/>
    </row>
    <row r="11" spans="1:6" ht="14.25">
      <c r="A11" s="8" t="s">
        <v>204</v>
      </c>
      <c r="B11" s="9">
        <v>35.698412698412696</v>
      </c>
      <c r="C11" s="5"/>
      <c r="D11" s="5"/>
      <c r="E11" s="5"/>
      <c r="F11" s="5"/>
    </row>
    <row r="12" spans="1:6" ht="14.25">
      <c r="A12" s="8" t="s">
        <v>205</v>
      </c>
      <c r="B12" s="9">
        <v>12.793650793650794</v>
      </c>
      <c r="C12" s="5"/>
      <c r="D12" s="5"/>
      <c r="E12" s="5"/>
      <c r="F12" s="5"/>
    </row>
    <row r="13" spans="1:6" ht="14.25">
      <c r="A13" s="8" t="s">
        <v>206</v>
      </c>
      <c r="B13" s="9">
        <v>66.84126984126983</v>
      </c>
      <c r="C13" s="5"/>
      <c r="D13" s="5"/>
      <c r="E13" s="5"/>
      <c r="F13" s="5"/>
    </row>
    <row r="14" spans="1:6" ht="14.25">
      <c r="A14" s="8" t="s">
        <v>207</v>
      </c>
      <c r="B14" s="9">
        <v>166.88888888888889</v>
      </c>
      <c r="C14" s="5"/>
      <c r="D14" s="5"/>
      <c r="E14" s="5"/>
      <c r="F14" s="5"/>
    </row>
    <row r="15" spans="1:6" ht="14.25">
      <c r="A15" s="8" t="s">
        <v>208</v>
      </c>
      <c r="B15" s="9">
        <v>87.57142857142857</v>
      </c>
      <c r="C15" s="5"/>
      <c r="D15" s="5"/>
      <c r="E15" s="5"/>
      <c r="F15" s="5"/>
    </row>
    <row r="16" spans="1:6" ht="14.25">
      <c r="A16" s="8" t="s">
        <v>209</v>
      </c>
      <c r="B16" s="9">
        <v>99.84126984126983</v>
      </c>
      <c r="C16" s="5"/>
      <c r="D16" s="5"/>
      <c r="E16" s="5"/>
      <c r="F16" s="5"/>
    </row>
    <row r="17" spans="1:6" ht="14.25">
      <c r="A17" s="10" t="s">
        <v>210</v>
      </c>
      <c r="B17" s="11">
        <v>381.6190476190476</v>
      </c>
      <c r="C17" s="5"/>
      <c r="D17" s="5"/>
      <c r="E17" s="5"/>
      <c r="F17" s="5"/>
    </row>
    <row r="18" spans="1:6" ht="14.25">
      <c r="A18" s="5"/>
      <c r="B18" s="9"/>
      <c r="C18" s="5"/>
      <c r="D18" s="5"/>
      <c r="E18" s="5"/>
      <c r="F18" s="5"/>
    </row>
    <row r="19" spans="1:6" ht="14.25">
      <c r="A19" s="78" t="s">
        <v>78</v>
      </c>
      <c r="B19" s="83"/>
      <c r="C19" s="5"/>
      <c r="D19" s="5"/>
      <c r="E19" s="5"/>
      <c r="F19" s="5"/>
    </row>
    <row r="20" spans="1:9" ht="14.25">
      <c r="A20" s="78" t="s">
        <v>71</v>
      </c>
      <c r="B20" s="83">
        <v>37271.42857142857</v>
      </c>
      <c r="C20" s="5"/>
      <c r="D20" s="5"/>
      <c r="E20" s="5"/>
      <c r="F20" s="5"/>
      <c r="I20" s="29"/>
    </row>
    <row r="21" spans="1:6" ht="14.25">
      <c r="A21" s="8" t="s">
        <v>203</v>
      </c>
      <c r="B21" s="9">
        <v>19022.079365079364</v>
      </c>
      <c r="C21" s="5"/>
      <c r="D21" s="5"/>
      <c r="E21" s="5"/>
      <c r="F21" s="5"/>
    </row>
    <row r="22" spans="1:6" ht="14.25">
      <c r="A22" s="8" t="s">
        <v>204</v>
      </c>
      <c r="B22" s="9">
        <v>7270.285714285715</v>
      </c>
      <c r="C22" s="5"/>
      <c r="D22" s="5"/>
      <c r="E22" s="5"/>
      <c r="F22" s="5"/>
    </row>
    <row r="23" spans="1:6" ht="14.25">
      <c r="A23" s="8" t="s">
        <v>205</v>
      </c>
      <c r="B23" s="9">
        <v>1602</v>
      </c>
      <c r="C23" s="5"/>
      <c r="D23" s="5"/>
      <c r="E23" s="5"/>
      <c r="F23" s="5"/>
    </row>
    <row r="24" spans="1:6" ht="14.25">
      <c r="A24" s="8" t="s">
        <v>206</v>
      </c>
      <c r="B24" s="9">
        <v>2859.7619047619046</v>
      </c>
      <c r="C24" s="5"/>
      <c r="D24" s="5"/>
      <c r="E24" s="5"/>
      <c r="F24" s="5"/>
    </row>
    <row r="25" spans="1:6" ht="14.25">
      <c r="A25" s="8" t="s">
        <v>207</v>
      </c>
      <c r="B25" s="9">
        <v>4681.825396825397</v>
      </c>
      <c r="C25" s="5"/>
      <c r="D25" s="5"/>
      <c r="E25" s="5"/>
      <c r="F25" s="5"/>
    </row>
    <row r="26" spans="1:2" ht="14.25">
      <c r="A26" s="8" t="s">
        <v>208</v>
      </c>
      <c r="B26" s="9">
        <v>843.2063492063492</v>
      </c>
    </row>
    <row r="27" spans="1:2" ht="14.25">
      <c r="A27" s="8" t="s">
        <v>209</v>
      </c>
      <c r="B27" s="9">
        <v>460.015873015873</v>
      </c>
    </row>
    <row r="28" spans="1:2" ht="14.25">
      <c r="A28" s="10" t="s">
        <v>210</v>
      </c>
      <c r="B28" s="11">
        <v>532.2539682539683</v>
      </c>
    </row>
    <row r="29" ht="12.75">
      <c r="B29" s="29"/>
    </row>
    <row r="30" spans="1:2" ht="14.25">
      <c r="A30" s="78" t="s">
        <v>79</v>
      </c>
      <c r="B30" s="83"/>
    </row>
    <row r="31" spans="1:4" ht="14.25">
      <c r="A31" s="78" t="s">
        <v>71</v>
      </c>
      <c r="B31" s="83">
        <v>1797.142857142857</v>
      </c>
      <c r="D31" s="5"/>
    </row>
    <row r="32" spans="1:2" ht="14.25">
      <c r="A32" s="8" t="s">
        <v>203</v>
      </c>
      <c r="B32" s="9">
        <v>768.6825396825396</v>
      </c>
    </row>
    <row r="33" spans="1:2" ht="14.25">
      <c r="A33" s="8" t="s">
        <v>204</v>
      </c>
      <c r="B33" s="9">
        <v>395.3809523809524</v>
      </c>
    </row>
    <row r="34" spans="1:2" ht="14.25">
      <c r="A34" s="8" t="s">
        <v>205</v>
      </c>
      <c r="B34" s="9">
        <v>121.15873015873017</v>
      </c>
    </row>
    <row r="35" spans="1:2" ht="14.25">
      <c r="A35" s="8" t="s">
        <v>206</v>
      </c>
      <c r="B35" s="9">
        <v>175.8095238095238</v>
      </c>
    </row>
    <row r="36" spans="1:2" ht="14.25">
      <c r="A36" s="8" t="s">
        <v>207</v>
      </c>
      <c r="B36" s="9">
        <v>241.87301587301587</v>
      </c>
    </row>
    <row r="37" spans="1:2" ht="14.25">
      <c r="A37" s="8" t="s">
        <v>208</v>
      </c>
      <c r="B37" s="9">
        <v>43.23809523809524</v>
      </c>
    </row>
    <row r="38" spans="1:2" ht="14.25">
      <c r="A38" s="8" t="s">
        <v>209</v>
      </c>
      <c r="B38" s="9">
        <v>21.41269841269841</v>
      </c>
    </row>
    <row r="39" spans="1:2" ht="14.25">
      <c r="A39" s="10" t="s">
        <v>210</v>
      </c>
      <c r="B39" s="11">
        <v>29.58730158730159</v>
      </c>
    </row>
    <row r="40" ht="12.75">
      <c r="B40" s="29"/>
    </row>
    <row r="41" spans="1:4" ht="15.75">
      <c r="A41" s="78" t="s">
        <v>299</v>
      </c>
      <c r="B41" s="83">
        <v>114.15873015873017</v>
      </c>
      <c r="D41" s="5"/>
    </row>
    <row r="43" ht="12.75">
      <c r="A43" s="30" t="s">
        <v>216</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16</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106</v>
      </c>
      <c r="B1" s="58"/>
      <c r="C1" s="58"/>
      <c r="D1" s="58"/>
      <c r="E1" s="58"/>
      <c r="F1" s="58"/>
      <c r="G1" s="58"/>
    </row>
    <row r="3" spans="1:7" ht="17.25">
      <c r="A3" s="68" t="s">
        <v>300</v>
      </c>
      <c r="B3" s="5"/>
      <c r="C3" s="5"/>
      <c r="D3" s="5"/>
      <c r="E3" s="5"/>
      <c r="F3" s="123" t="s">
        <v>68</v>
      </c>
      <c r="G3" s="124"/>
    </row>
    <row r="4" spans="1:7" ht="14.25">
      <c r="A4" s="69" t="s">
        <v>201</v>
      </c>
      <c r="B4" s="5"/>
      <c r="C4" s="5"/>
      <c r="D4" s="5"/>
      <c r="E4" s="5"/>
      <c r="F4" s="125"/>
      <c r="G4" s="126"/>
    </row>
    <row r="5" spans="1:7" ht="14.25">
      <c r="A5" s="20"/>
      <c r="B5" s="5"/>
      <c r="C5" s="5"/>
      <c r="D5" s="5"/>
      <c r="E5" s="5"/>
      <c r="F5" s="5"/>
      <c r="G5" s="5"/>
    </row>
    <row r="6" spans="1:6" ht="14.25">
      <c r="A6" s="70"/>
      <c r="B6" s="71" t="s">
        <v>646</v>
      </c>
      <c r="C6" s="5"/>
      <c r="D6" s="5"/>
      <c r="E6" s="5"/>
      <c r="F6" s="5"/>
    </row>
    <row r="7" spans="1:6" ht="3" customHeight="1">
      <c r="A7" s="21"/>
      <c r="B7" s="4"/>
      <c r="C7" s="5"/>
      <c r="D7" s="5"/>
      <c r="E7" s="5"/>
      <c r="F7" s="5"/>
    </row>
    <row r="8" spans="1:6" ht="14.25">
      <c r="A8" s="78" t="s">
        <v>202</v>
      </c>
      <c r="B8" s="78"/>
      <c r="C8" s="5"/>
      <c r="D8" s="5"/>
      <c r="E8" s="5"/>
      <c r="F8" s="5"/>
    </row>
    <row r="9" spans="1:6" ht="14.25">
      <c r="A9" s="78" t="s">
        <v>71</v>
      </c>
      <c r="B9" s="84">
        <v>4372.011982539683</v>
      </c>
      <c r="C9" s="5"/>
      <c r="D9" s="5"/>
      <c r="E9" s="5"/>
      <c r="F9" s="5"/>
    </row>
    <row r="10" spans="1:6" ht="14.25">
      <c r="A10" s="8" t="s">
        <v>203</v>
      </c>
      <c r="B10" s="38">
        <v>0.23674603174603173</v>
      </c>
      <c r="C10" s="5"/>
      <c r="D10" s="5"/>
      <c r="E10" s="5"/>
      <c r="F10" s="5"/>
    </row>
    <row r="11" spans="1:6" ht="14.25">
      <c r="A11" s="8" t="s">
        <v>204</v>
      </c>
      <c r="B11" s="38">
        <v>0.2687777777777777</v>
      </c>
      <c r="C11" s="5"/>
      <c r="D11" s="5"/>
      <c r="E11" s="5"/>
      <c r="F11" s="5"/>
    </row>
    <row r="12" spans="1:6" ht="14.25">
      <c r="A12" s="8" t="s">
        <v>205</v>
      </c>
      <c r="B12" s="38">
        <v>0.22523809523809524</v>
      </c>
      <c r="C12" s="5"/>
      <c r="D12" s="5"/>
      <c r="E12" s="5"/>
      <c r="F12" s="5"/>
    </row>
    <row r="13" spans="1:6" ht="14.25">
      <c r="A13" s="8" t="s">
        <v>206</v>
      </c>
      <c r="B13" s="38">
        <v>4.437396825396825</v>
      </c>
      <c r="C13" s="5"/>
      <c r="D13" s="5"/>
      <c r="E13" s="5"/>
      <c r="F13" s="5"/>
    </row>
    <row r="14" spans="1:6" ht="14.25">
      <c r="A14" s="8" t="s">
        <v>207</v>
      </c>
      <c r="B14" s="38">
        <v>36.33801746031746</v>
      </c>
      <c r="C14" s="5"/>
      <c r="D14" s="5"/>
      <c r="E14" s="5"/>
      <c r="F14" s="5"/>
    </row>
    <row r="15" spans="1:6" ht="14.25">
      <c r="A15" s="8" t="s">
        <v>208</v>
      </c>
      <c r="B15" s="38">
        <v>60.46053650793651</v>
      </c>
      <c r="C15" s="5"/>
      <c r="D15" s="5"/>
      <c r="E15" s="5"/>
      <c r="F15" s="5"/>
    </row>
    <row r="16" spans="1:6" ht="14.25">
      <c r="A16" s="8" t="s">
        <v>209</v>
      </c>
      <c r="B16" s="38">
        <v>137.394873015873</v>
      </c>
      <c r="C16" s="5"/>
      <c r="D16" s="5"/>
      <c r="E16" s="5"/>
      <c r="F16" s="5"/>
    </row>
    <row r="17" spans="1:6" ht="14.25">
      <c r="A17" s="10" t="s">
        <v>210</v>
      </c>
      <c r="B17" s="39">
        <v>4132.650396825397</v>
      </c>
      <c r="C17" s="5"/>
      <c r="D17" s="5"/>
      <c r="E17" s="5"/>
      <c r="F17" s="5"/>
    </row>
    <row r="18" spans="1:6" ht="14.25">
      <c r="A18" s="5"/>
      <c r="B18" s="38"/>
      <c r="C18" s="5"/>
      <c r="D18" s="5"/>
      <c r="E18" s="5"/>
      <c r="F18" s="5"/>
    </row>
    <row r="19" spans="1:6" ht="14.25">
      <c r="A19" s="78" t="s">
        <v>73</v>
      </c>
      <c r="B19" s="84"/>
      <c r="C19" s="5"/>
      <c r="D19" s="5"/>
      <c r="E19" s="5"/>
      <c r="F19" s="5"/>
    </row>
    <row r="20" spans="1:6" ht="14.25">
      <c r="A20" s="78" t="s">
        <v>71</v>
      </c>
      <c r="B20" s="84">
        <v>2231.232111904762</v>
      </c>
      <c r="C20" s="5"/>
      <c r="D20" s="5"/>
      <c r="E20" s="5"/>
      <c r="F20" s="5"/>
    </row>
    <row r="21" spans="1:6" ht="14.25">
      <c r="A21" s="8" t="s">
        <v>203</v>
      </c>
      <c r="B21" s="38">
        <v>0.08680952380952382</v>
      </c>
      <c r="C21" s="5"/>
      <c r="D21" s="5"/>
      <c r="E21" s="5"/>
      <c r="F21" s="5"/>
    </row>
    <row r="22" spans="1:6" ht="14.25">
      <c r="A22" s="8" t="s">
        <v>204</v>
      </c>
      <c r="B22" s="38">
        <v>0.1386349206349206</v>
      </c>
      <c r="C22" s="5"/>
      <c r="D22" s="5"/>
      <c r="E22" s="5"/>
      <c r="F22" s="5"/>
    </row>
    <row r="23" spans="1:6" ht="14.25">
      <c r="A23" s="8" t="s">
        <v>205</v>
      </c>
      <c r="B23" s="38">
        <v>0.11698412698412698</v>
      </c>
      <c r="C23" s="5"/>
      <c r="D23" s="5"/>
      <c r="E23" s="5"/>
      <c r="F23" s="5"/>
    </row>
    <row r="24" spans="1:6" ht="14.25">
      <c r="A24" s="8" t="s">
        <v>206</v>
      </c>
      <c r="B24" s="38">
        <v>1.4069206349206351</v>
      </c>
      <c r="C24" s="5"/>
      <c r="D24" s="5"/>
      <c r="E24" s="5"/>
      <c r="F24" s="5"/>
    </row>
    <row r="25" spans="1:6" ht="14.25">
      <c r="A25" s="8" t="s">
        <v>207</v>
      </c>
      <c r="B25" s="38">
        <v>14.26766746031746</v>
      </c>
      <c r="C25" s="5"/>
      <c r="D25" s="5"/>
      <c r="E25" s="5"/>
      <c r="F25" s="5"/>
    </row>
    <row r="26" spans="1:2" ht="14.25">
      <c r="A26" s="8" t="s">
        <v>208</v>
      </c>
      <c r="B26" s="38">
        <v>27.890968253968254</v>
      </c>
    </row>
    <row r="27" spans="1:2" ht="14.25">
      <c r="A27" s="8" t="s">
        <v>209</v>
      </c>
      <c r="B27" s="38">
        <v>66.59020634920635</v>
      </c>
    </row>
    <row r="28" spans="1:2" ht="14.25">
      <c r="A28" s="10" t="s">
        <v>210</v>
      </c>
      <c r="B28" s="39">
        <v>2120.7339206349207</v>
      </c>
    </row>
    <row r="29" ht="12.75">
      <c r="B29" s="40"/>
    </row>
    <row r="30" spans="1:2" ht="14.25">
      <c r="A30" s="78" t="s">
        <v>74</v>
      </c>
      <c r="B30" s="84"/>
    </row>
    <row r="31" spans="1:2" ht="14.25">
      <c r="A31" s="78" t="s">
        <v>71</v>
      </c>
      <c r="B31" s="84">
        <v>2002.4053468253967</v>
      </c>
    </row>
    <row r="32" spans="1:2" ht="14.25">
      <c r="A32" s="8" t="s">
        <v>203</v>
      </c>
      <c r="B32" s="38">
        <v>0.1439047619047619</v>
      </c>
    </row>
    <row r="33" spans="1:2" ht="14.25">
      <c r="A33" s="8" t="s">
        <v>204</v>
      </c>
      <c r="B33" s="38">
        <v>0.1269047619047619</v>
      </c>
    </row>
    <row r="34" spans="1:2" ht="14.25">
      <c r="A34" s="8" t="s">
        <v>205</v>
      </c>
      <c r="B34" s="38">
        <v>0.1015079365079365</v>
      </c>
    </row>
    <row r="35" spans="1:2" ht="14.25">
      <c r="A35" s="8" t="s">
        <v>206</v>
      </c>
      <c r="B35" s="38">
        <v>2.7255714285714285</v>
      </c>
    </row>
    <row r="36" spans="1:2" ht="14.25">
      <c r="A36" s="8" t="s">
        <v>207</v>
      </c>
      <c r="B36" s="38">
        <v>19.944953174603175</v>
      </c>
    </row>
    <row r="37" spans="1:2" ht="14.25">
      <c r="A37" s="8" t="s">
        <v>208</v>
      </c>
      <c r="B37" s="38">
        <v>29.21702857142857</v>
      </c>
    </row>
    <row r="38" spans="1:2" ht="14.25">
      <c r="A38" s="8" t="s">
        <v>209</v>
      </c>
      <c r="B38" s="38">
        <v>65.33887301587302</v>
      </c>
    </row>
    <row r="39" spans="1:2" ht="14.25">
      <c r="A39" s="10" t="s">
        <v>210</v>
      </c>
      <c r="B39" s="39">
        <v>1884.8066031746032</v>
      </c>
    </row>
    <row r="40" ht="12.75">
      <c r="B40" s="40"/>
    </row>
    <row r="41" spans="1:2" ht="14.25">
      <c r="A41" s="78" t="s">
        <v>75</v>
      </c>
      <c r="B41" s="84"/>
    </row>
    <row r="42" spans="1:2" ht="14.25">
      <c r="A42" s="78" t="s">
        <v>71</v>
      </c>
      <c r="B42" s="84">
        <v>138.37452380952382</v>
      </c>
    </row>
    <row r="43" spans="1:4" ht="14.25">
      <c r="A43" s="8" t="s">
        <v>203</v>
      </c>
      <c r="B43" s="38" t="s">
        <v>212</v>
      </c>
      <c r="D43" s="38" t="s">
        <v>212</v>
      </c>
    </row>
    <row r="44" spans="1:4" ht="14.25">
      <c r="A44" s="8" t="s">
        <v>204</v>
      </c>
      <c r="B44" s="38" t="s">
        <v>212</v>
      </c>
      <c r="D44" s="38"/>
    </row>
    <row r="45" spans="1:2" ht="14.25">
      <c r="A45" s="8" t="s">
        <v>205</v>
      </c>
      <c r="B45" s="38" t="s">
        <v>212</v>
      </c>
    </row>
    <row r="46" spans="1:2" ht="14.25">
      <c r="A46" s="8" t="s">
        <v>206</v>
      </c>
      <c r="B46" s="38">
        <v>0.3049047619047619</v>
      </c>
    </row>
    <row r="47" spans="1:2" ht="14.25">
      <c r="A47" s="8" t="s">
        <v>207</v>
      </c>
      <c r="B47" s="38">
        <v>2.1253968253968254</v>
      </c>
    </row>
    <row r="48" spans="1:2" ht="14.25">
      <c r="A48" s="8" t="s">
        <v>208</v>
      </c>
      <c r="B48" s="38">
        <v>3.3525396825396823</v>
      </c>
    </row>
    <row r="49" spans="1:2" ht="14.25">
      <c r="A49" s="8" t="s">
        <v>209</v>
      </c>
      <c r="B49" s="38">
        <v>5.4657936507936515</v>
      </c>
    </row>
    <row r="50" spans="1:2" ht="14.25">
      <c r="A50" s="10" t="s">
        <v>210</v>
      </c>
      <c r="B50" s="39">
        <v>127.10987301587302</v>
      </c>
    </row>
    <row r="52" ht="12.75">
      <c r="A52" s="30" t="s">
        <v>218</v>
      </c>
    </row>
    <row r="53" ht="12.75">
      <c r="A53" s="37" t="s">
        <v>217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5" r:id="rId1"/>
  <headerFooter alignWithMargins="0">
    <oddFooter>&amp;L&amp;"Calibri,Regular"MSRB Quarterly Statistical Summaries&amp;R&amp;"Calibri,Regular"Page 17</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106</v>
      </c>
      <c r="B1" s="58"/>
      <c r="C1" s="58"/>
      <c r="D1" s="58"/>
      <c r="E1" s="58"/>
      <c r="F1" s="58"/>
      <c r="G1" s="58"/>
    </row>
    <row r="3" spans="1:7" ht="17.25">
      <c r="A3" s="68" t="s">
        <v>300</v>
      </c>
      <c r="B3" s="5"/>
      <c r="C3" s="5"/>
      <c r="D3" s="5"/>
      <c r="E3" s="5"/>
      <c r="F3" s="123" t="s">
        <v>68</v>
      </c>
      <c r="G3" s="124"/>
    </row>
    <row r="4" spans="1:7" ht="14.25">
      <c r="A4" s="69" t="s">
        <v>211</v>
      </c>
      <c r="B4" s="5"/>
      <c r="C4" s="5"/>
      <c r="D4" s="5"/>
      <c r="E4" s="5"/>
      <c r="F4" s="125"/>
      <c r="G4" s="126"/>
    </row>
    <row r="5" spans="1:7" ht="14.25">
      <c r="A5" s="20"/>
      <c r="B5" s="5"/>
      <c r="C5" s="5"/>
      <c r="D5" s="5"/>
      <c r="E5" s="5"/>
      <c r="F5" s="5"/>
      <c r="G5" s="5"/>
    </row>
    <row r="6" spans="1:6" ht="14.25">
      <c r="A6" s="70"/>
      <c r="B6" s="71" t="s">
        <v>646</v>
      </c>
      <c r="C6" s="5"/>
      <c r="D6" s="5"/>
      <c r="E6" s="5"/>
      <c r="F6" s="5"/>
    </row>
    <row r="7" spans="1:6" ht="3" customHeight="1">
      <c r="A7" s="21"/>
      <c r="B7" s="4"/>
      <c r="C7" s="5"/>
      <c r="D7" s="5"/>
      <c r="E7" s="5"/>
      <c r="F7" s="5"/>
    </row>
    <row r="8" spans="1:6" ht="14.25">
      <c r="A8" s="78" t="s">
        <v>202</v>
      </c>
      <c r="B8" s="78"/>
      <c r="C8" s="5"/>
      <c r="D8" s="5"/>
      <c r="E8" s="5"/>
      <c r="F8" s="5"/>
    </row>
    <row r="9" spans="1:6" ht="14.25">
      <c r="A9" s="78" t="s">
        <v>71</v>
      </c>
      <c r="B9" s="79">
        <v>693.6984126984128</v>
      </c>
      <c r="C9" s="5"/>
      <c r="D9" s="5"/>
      <c r="E9" s="5"/>
      <c r="F9" s="5"/>
    </row>
    <row r="10" spans="1:6" ht="14.25">
      <c r="A10" s="8" t="s">
        <v>203</v>
      </c>
      <c r="B10" s="34">
        <v>17.841269841269842</v>
      </c>
      <c r="C10" s="5"/>
      <c r="D10" s="5"/>
      <c r="E10" s="5"/>
      <c r="F10" s="5"/>
    </row>
    <row r="11" spans="1:6" ht="14.25">
      <c r="A11" s="8" t="s">
        <v>204</v>
      </c>
      <c r="B11" s="34">
        <v>6.682539682539683</v>
      </c>
      <c r="C11" s="5"/>
      <c r="D11" s="5"/>
      <c r="E11" s="5"/>
      <c r="F11" s="5"/>
    </row>
    <row r="12" spans="1:6" ht="14.25">
      <c r="A12" s="8" t="s">
        <v>205</v>
      </c>
      <c r="B12" s="34">
        <v>3.4761904761904763</v>
      </c>
      <c r="C12" s="5"/>
      <c r="D12" s="5"/>
      <c r="E12" s="5"/>
      <c r="F12" s="5"/>
    </row>
    <row r="13" spans="1:6" ht="14.25">
      <c r="A13" s="8" t="s">
        <v>206</v>
      </c>
      <c r="B13" s="34">
        <v>44.65079365079365</v>
      </c>
      <c r="C13" s="5"/>
      <c r="D13" s="5"/>
      <c r="E13" s="5"/>
      <c r="F13" s="5"/>
    </row>
    <row r="14" spans="1:6" ht="14.25">
      <c r="A14" s="8" t="s">
        <v>207</v>
      </c>
      <c r="B14" s="34">
        <v>120.41269841269842</v>
      </c>
      <c r="C14" s="5"/>
      <c r="D14" s="5"/>
      <c r="E14" s="5"/>
      <c r="F14" s="5"/>
    </row>
    <row r="15" spans="1:6" ht="14.25">
      <c r="A15" s="8" t="s">
        <v>208</v>
      </c>
      <c r="B15" s="34">
        <v>74.03174603174604</v>
      </c>
      <c r="C15" s="5"/>
      <c r="D15" s="5"/>
      <c r="E15" s="5"/>
      <c r="F15" s="5"/>
    </row>
    <row r="16" spans="1:6" ht="14.25">
      <c r="A16" s="8" t="s">
        <v>209</v>
      </c>
      <c r="B16" s="34">
        <v>88.66666666666667</v>
      </c>
      <c r="C16" s="5"/>
      <c r="D16" s="5"/>
      <c r="E16" s="5"/>
      <c r="F16" s="5"/>
    </row>
    <row r="17" spans="1:6" ht="14.25">
      <c r="A17" s="10" t="s">
        <v>210</v>
      </c>
      <c r="B17" s="35">
        <v>337.93650793650795</v>
      </c>
      <c r="C17" s="5"/>
      <c r="D17" s="5"/>
      <c r="E17" s="5"/>
      <c r="F17" s="5"/>
    </row>
    <row r="18" spans="1:6" ht="14.25">
      <c r="A18" s="5"/>
      <c r="B18" s="34"/>
      <c r="C18" s="5"/>
      <c r="D18" s="5"/>
      <c r="E18" s="5"/>
      <c r="F18" s="5"/>
    </row>
    <row r="19" spans="1:6" ht="14.25">
      <c r="A19" s="78" t="s">
        <v>73</v>
      </c>
      <c r="B19" s="79"/>
      <c r="C19" s="5"/>
      <c r="D19" s="5"/>
      <c r="E19" s="5"/>
      <c r="F19" s="5"/>
    </row>
    <row r="20" spans="1:6" ht="14.25">
      <c r="A20" s="78" t="s">
        <v>71</v>
      </c>
      <c r="B20" s="79">
        <v>322.22222222222223</v>
      </c>
      <c r="C20" s="5"/>
      <c r="D20" s="5"/>
      <c r="E20" s="5"/>
      <c r="F20" s="5"/>
    </row>
    <row r="21" spans="1:6" ht="14.25">
      <c r="A21" s="8" t="s">
        <v>203</v>
      </c>
      <c r="B21" s="34">
        <v>6.0476190476190474</v>
      </c>
      <c r="C21" s="5"/>
      <c r="D21" s="5"/>
      <c r="E21" s="5"/>
      <c r="F21" s="5"/>
    </row>
    <row r="22" spans="1:6" ht="14.25">
      <c r="A22" s="8" t="s">
        <v>204</v>
      </c>
      <c r="B22" s="34">
        <v>3.4285714285714284</v>
      </c>
      <c r="C22" s="5"/>
      <c r="D22" s="5"/>
      <c r="E22" s="5"/>
      <c r="F22" s="5"/>
    </row>
    <row r="23" spans="1:6" ht="14.25">
      <c r="A23" s="8" t="s">
        <v>205</v>
      </c>
      <c r="B23" s="34">
        <v>1.8253968253968254</v>
      </c>
      <c r="C23" s="5"/>
      <c r="D23" s="5"/>
      <c r="E23" s="5"/>
      <c r="F23" s="5"/>
    </row>
    <row r="24" spans="1:6" ht="14.25">
      <c r="A24" s="8" t="s">
        <v>206</v>
      </c>
      <c r="B24" s="34">
        <v>14.174603174603174</v>
      </c>
      <c r="C24" s="5"/>
      <c r="D24" s="5"/>
      <c r="E24" s="5"/>
      <c r="F24" s="5"/>
    </row>
    <row r="25" spans="1:6" ht="14.25">
      <c r="A25" s="8" t="s">
        <v>207</v>
      </c>
      <c r="B25" s="34">
        <v>47.06349206349206</v>
      </c>
      <c r="C25" s="5"/>
      <c r="D25" s="5"/>
      <c r="E25" s="5"/>
      <c r="F25" s="5"/>
    </row>
    <row r="26" spans="1:2" ht="14.25">
      <c r="A26" s="8" t="s">
        <v>208</v>
      </c>
      <c r="B26" s="34">
        <v>34.03174603174603</v>
      </c>
    </row>
    <row r="27" spans="1:2" ht="14.25">
      <c r="A27" s="8" t="s">
        <v>209</v>
      </c>
      <c r="B27" s="34">
        <v>43.01587301587302</v>
      </c>
    </row>
    <row r="28" spans="1:2" ht="14.25">
      <c r="A28" s="10" t="s">
        <v>210</v>
      </c>
      <c r="B28" s="35">
        <v>172.63492063492063</v>
      </c>
    </row>
    <row r="29" ht="12.75">
      <c r="B29" s="36"/>
    </row>
    <row r="30" spans="1:2" ht="14.25">
      <c r="A30" s="78" t="s">
        <v>74</v>
      </c>
      <c r="B30" s="79"/>
    </row>
    <row r="31" spans="1:2" ht="14.25">
      <c r="A31" s="78" t="s">
        <v>71</v>
      </c>
      <c r="B31" s="79">
        <v>341.6507936507937</v>
      </c>
    </row>
    <row r="32" spans="1:2" ht="14.25">
      <c r="A32" s="8" t="s">
        <v>203</v>
      </c>
      <c r="B32" s="34">
        <v>11.365079365079366</v>
      </c>
    </row>
    <row r="33" spans="1:2" ht="14.25">
      <c r="A33" s="8" t="s">
        <v>204</v>
      </c>
      <c r="B33" s="34">
        <v>3.1746031746031744</v>
      </c>
    </row>
    <row r="34" spans="1:2" ht="14.25">
      <c r="A34" s="8" t="s">
        <v>205</v>
      </c>
      <c r="B34" s="34">
        <v>1.5555555555555556</v>
      </c>
    </row>
    <row r="35" spans="1:2" ht="14.25">
      <c r="A35" s="8" t="s">
        <v>206</v>
      </c>
      <c r="B35" s="34">
        <v>27.41269841269841</v>
      </c>
    </row>
    <row r="36" spans="1:2" ht="14.25">
      <c r="A36" s="8" t="s">
        <v>207</v>
      </c>
      <c r="B36" s="34">
        <v>66.22222222222223</v>
      </c>
    </row>
    <row r="37" spans="1:2" ht="14.25">
      <c r="A37" s="8" t="s">
        <v>208</v>
      </c>
      <c r="B37" s="34">
        <v>35.93650793650794</v>
      </c>
    </row>
    <row r="38" spans="1:2" ht="14.25">
      <c r="A38" s="8" t="s">
        <v>209</v>
      </c>
      <c r="B38" s="34">
        <v>42.15873015873016</v>
      </c>
    </row>
    <row r="39" spans="1:2" ht="14.25">
      <c r="A39" s="10" t="s">
        <v>210</v>
      </c>
      <c r="B39" s="35">
        <v>153.82539682539684</v>
      </c>
    </row>
    <row r="40" ht="12.75">
      <c r="B40" s="36"/>
    </row>
    <row r="41" spans="1:2" ht="14.25">
      <c r="A41" s="78" t="s">
        <v>75</v>
      </c>
      <c r="B41" s="79"/>
    </row>
    <row r="42" spans="1:2" ht="14.25">
      <c r="A42" s="78" t="s">
        <v>71</v>
      </c>
      <c r="B42" s="79">
        <v>29.825396825396826</v>
      </c>
    </row>
    <row r="43" spans="1:4" ht="14.25">
      <c r="A43" s="8" t="s">
        <v>203</v>
      </c>
      <c r="B43" s="34" t="s">
        <v>219</v>
      </c>
      <c r="D43" s="34" t="s">
        <v>219</v>
      </c>
    </row>
    <row r="44" spans="1:4" ht="14.25">
      <c r="A44" s="8" t="s">
        <v>204</v>
      </c>
      <c r="B44" s="34" t="s">
        <v>219</v>
      </c>
      <c r="D44" s="34"/>
    </row>
    <row r="45" spans="1:2" ht="14.25">
      <c r="A45" s="8" t="s">
        <v>205</v>
      </c>
      <c r="B45" s="34" t="s">
        <v>219</v>
      </c>
    </row>
    <row r="46" spans="1:2" ht="14.25">
      <c r="A46" s="8" t="s">
        <v>206</v>
      </c>
      <c r="B46" s="34">
        <v>3.0634920634920637</v>
      </c>
    </row>
    <row r="47" spans="1:2" ht="14.25">
      <c r="A47" s="8" t="s">
        <v>207</v>
      </c>
      <c r="B47" s="34">
        <v>7.126984126984127</v>
      </c>
    </row>
    <row r="48" spans="1:2" ht="14.25">
      <c r="A48" s="8" t="s">
        <v>208</v>
      </c>
      <c r="B48" s="34">
        <v>4.063492063492063</v>
      </c>
    </row>
    <row r="49" spans="1:2" ht="14.25">
      <c r="A49" s="8" t="s">
        <v>209</v>
      </c>
      <c r="B49" s="34">
        <v>3.492063492063492</v>
      </c>
    </row>
    <row r="50" spans="1:2" ht="14.25">
      <c r="A50" s="10" t="s">
        <v>210</v>
      </c>
      <c r="B50" s="35">
        <v>11.476190476190476</v>
      </c>
    </row>
    <row r="52" ht="12.75">
      <c r="A52" s="30" t="s">
        <v>218</v>
      </c>
    </row>
    <row r="53" ht="12.75">
      <c r="A53" s="37" t="s">
        <v>217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5" r:id="rId1"/>
  <headerFooter alignWithMargins="0">
    <oddFooter>&amp;L&amp;"Calibri,Regular"MSRB Quarterly Statistical Summaries&amp;R&amp;"Calibri,Regular"Page 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showGridLines="0" zoomScalePageLayoutView="0" workbookViewId="0" topLeftCell="A1">
      <selection activeCell="L1" sqref="L1:M2"/>
    </sheetView>
  </sheetViews>
  <sheetFormatPr defaultColWidth="9.140625" defaultRowHeight="12.75"/>
  <cols>
    <col min="10" max="10" width="13.421875" style="0" customWidth="1"/>
  </cols>
  <sheetData>
    <row r="1" spans="1:13" ht="15">
      <c r="A1" s="102" t="s">
        <v>59</v>
      </c>
      <c r="B1" s="103"/>
      <c r="C1" s="103"/>
      <c r="D1" s="103"/>
      <c r="E1" s="103"/>
      <c r="F1" s="103"/>
      <c r="G1" s="103"/>
      <c r="H1" s="103"/>
      <c r="I1" s="103"/>
      <c r="J1" s="104"/>
      <c r="L1" s="123" t="s">
        <v>68</v>
      </c>
      <c r="M1" s="124"/>
    </row>
    <row r="2" spans="1:13" ht="12.75">
      <c r="A2" s="98"/>
      <c r="B2" s="98"/>
      <c r="C2" s="98"/>
      <c r="D2" s="98"/>
      <c r="E2" s="98"/>
      <c r="F2" s="98"/>
      <c r="G2" s="98"/>
      <c r="H2" s="98"/>
      <c r="I2" s="98"/>
      <c r="J2" s="98"/>
      <c r="L2" s="125"/>
      <c r="M2" s="126"/>
    </row>
    <row r="3" spans="1:10" ht="73.5" customHeight="1">
      <c r="A3" s="127" t="s">
        <v>272</v>
      </c>
      <c r="B3" s="127"/>
      <c r="C3" s="127"/>
      <c r="D3" s="127"/>
      <c r="E3" s="127"/>
      <c r="F3" s="127"/>
      <c r="G3" s="127"/>
      <c r="H3" s="127"/>
      <c r="I3" s="127"/>
      <c r="J3" s="127"/>
    </row>
    <row r="4" spans="1:10" ht="14.25">
      <c r="A4" s="105"/>
      <c r="B4" s="105"/>
      <c r="C4" s="105"/>
      <c r="D4" s="105"/>
      <c r="E4" s="105"/>
      <c r="F4" s="105"/>
      <c r="G4" s="105"/>
      <c r="H4" s="105"/>
      <c r="I4" s="105"/>
      <c r="J4" s="105"/>
    </row>
    <row r="5" spans="1:10" ht="108.75" customHeight="1">
      <c r="A5" s="127" t="s">
        <v>287</v>
      </c>
      <c r="B5" s="127"/>
      <c r="C5" s="127"/>
      <c r="D5" s="127"/>
      <c r="E5" s="127"/>
      <c r="F5" s="127"/>
      <c r="G5" s="127"/>
      <c r="H5" s="127"/>
      <c r="I5" s="127"/>
      <c r="J5" s="127"/>
    </row>
    <row r="6" spans="1:10" ht="14.25">
      <c r="A6" s="105"/>
      <c r="B6" s="105"/>
      <c r="C6" s="105"/>
      <c r="D6" s="105"/>
      <c r="E6" s="105"/>
      <c r="F6" s="105"/>
      <c r="G6" s="105"/>
      <c r="H6" s="105"/>
      <c r="I6" s="105"/>
      <c r="J6" s="105"/>
    </row>
    <row r="7" spans="1:10" ht="30" customHeight="1">
      <c r="A7" s="127" t="s">
        <v>385</v>
      </c>
      <c r="B7" s="127"/>
      <c r="C7" s="127"/>
      <c r="D7" s="127"/>
      <c r="E7" s="127"/>
      <c r="F7" s="127"/>
      <c r="G7" s="127"/>
      <c r="H7" s="127"/>
      <c r="I7" s="127"/>
      <c r="J7" s="127"/>
    </row>
    <row r="8" spans="1:10" ht="12.75">
      <c r="A8" s="106"/>
      <c r="B8" s="106"/>
      <c r="C8" s="106"/>
      <c r="D8" s="106"/>
      <c r="E8" s="106"/>
      <c r="F8" s="106"/>
      <c r="G8" s="106"/>
      <c r="H8" s="106"/>
      <c r="I8" s="106"/>
      <c r="J8" s="106"/>
    </row>
    <row r="9" spans="1:10" ht="9" customHeight="1">
      <c r="A9" s="98"/>
      <c r="B9" s="98"/>
      <c r="C9" s="98"/>
      <c r="D9" s="98"/>
      <c r="E9" s="98"/>
      <c r="F9" s="98"/>
      <c r="G9" s="98"/>
      <c r="H9" s="98"/>
      <c r="I9" s="98"/>
      <c r="J9" s="98"/>
    </row>
    <row r="10" spans="1:10" ht="56.25" customHeight="1">
      <c r="A10" s="121" t="s">
        <v>288</v>
      </c>
      <c r="B10" s="122"/>
      <c r="C10" s="122"/>
      <c r="D10" s="122"/>
      <c r="E10" s="122"/>
      <c r="F10" s="122"/>
      <c r="G10" s="122"/>
      <c r="H10" s="122"/>
      <c r="I10" s="122"/>
      <c r="J10" s="122"/>
    </row>
    <row r="11" spans="1:10" ht="7.5" customHeight="1">
      <c r="A11" s="107"/>
      <c r="B11" s="107"/>
      <c r="C11" s="107"/>
      <c r="D11" s="107"/>
      <c r="E11" s="107"/>
      <c r="F11" s="107"/>
      <c r="G11" s="107"/>
      <c r="H11" s="107"/>
      <c r="I11" s="107"/>
      <c r="J11" s="107"/>
    </row>
    <row r="12" spans="1:10" ht="51.75" customHeight="1">
      <c r="A12" s="121" t="s">
        <v>384</v>
      </c>
      <c r="B12" s="122"/>
      <c r="C12" s="122"/>
      <c r="D12" s="122"/>
      <c r="E12" s="122"/>
      <c r="F12" s="122"/>
      <c r="G12" s="122"/>
      <c r="H12" s="122"/>
      <c r="I12" s="122"/>
      <c r="J12" s="122"/>
    </row>
    <row r="13" spans="1:10" ht="12.75">
      <c r="A13" s="98"/>
      <c r="B13" s="98"/>
      <c r="C13" s="98"/>
      <c r="D13" s="98"/>
      <c r="E13" s="98"/>
      <c r="F13" s="98"/>
      <c r="G13" s="98"/>
      <c r="H13" s="98"/>
      <c r="I13" s="98"/>
      <c r="J13" s="98"/>
    </row>
    <row r="14" spans="1:10" ht="12.75">
      <c r="A14" s="98"/>
      <c r="B14" s="98"/>
      <c r="C14" s="98"/>
      <c r="D14" s="98"/>
      <c r="E14" s="98"/>
      <c r="F14" s="98"/>
      <c r="G14" s="98"/>
      <c r="H14" s="98"/>
      <c r="I14" s="98"/>
      <c r="J14" s="98"/>
    </row>
    <row r="15" spans="1:10" ht="80.25" customHeight="1">
      <c r="A15" s="120" t="s">
        <v>66</v>
      </c>
      <c r="B15" s="120"/>
      <c r="C15" s="120"/>
      <c r="D15" s="120"/>
      <c r="E15" s="120"/>
      <c r="F15" s="120"/>
      <c r="G15" s="120"/>
      <c r="H15" s="120"/>
      <c r="I15" s="120"/>
      <c r="J15" s="120"/>
    </row>
    <row r="16" spans="1:10" ht="12.75">
      <c r="A16" s="98"/>
      <c r="B16" s="98"/>
      <c r="C16" s="98"/>
      <c r="D16" s="98"/>
      <c r="E16" s="98"/>
      <c r="F16" s="98"/>
      <c r="G16" s="98"/>
      <c r="H16" s="98"/>
      <c r="I16" s="98"/>
      <c r="J16" s="98"/>
    </row>
    <row r="17" spans="1:10" ht="13.5">
      <c r="A17" s="108" t="s">
        <v>383</v>
      </c>
      <c r="B17" s="98"/>
      <c r="C17" s="98"/>
      <c r="D17" s="98"/>
      <c r="E17" s="98"/>
      <c r="F17" s="98"/>
      <c r="G17" s="98"/>
      <c r="H17" s="98"/>
      <c r="I17" s="98"/>
      <c r="J17" s="98"/>
    </row>
    <row r="18" spans="1:10" ht="13.5">
      <c r="A18" s="108" t="s">
        <v>67</v>
      </c>
      <c r="B18" s="98"/>
      <c r="C18" s="98"/>
      <c r="D18" s="98"/>
      <c r="E18" s="98"/>
      <c r="F18" s="98"/>
      <c r="G18" s="98"/>
      <c r="H18" s="98"/>
      <c r="I18" s="98"/>
      <c r="J18" s="98"/>
    </row>
  </sheetData>
  <sheetProtection/>
  <mergeCells count="7">
    <mergeCell ref="A15:J15"/>
    <mergeCell ref="A10:J10"/>
    <mergeCell ref="A12:J12"/>
    <mergeCell ref="L1:M2"/>
    <mergeCell ref="A3:J3"/>
    <mergeCell ref="A5:J5"/>
    <mergeCell ref="A7:J7"/>
  </mergeCells>
  <hyperlinks>
    <hyperlink ref="L1:M2" location="TOC!A1" display="Return to Table of Contents"/>
  </hyperlinks>
  <printOptions/>
  <pageMargins left="0.75" right="0.75" top="1" bottom="1" header="0.5" footer="0.5"/>
  <pageSetup fitToHeight="1" fitToWidth="1" horizontalDpi="600" verticalDpi="600" orientation="portrait" scale="94" r:id="rId1"/>
  <headerFooter alignWithMargins="0">
    <oddFooter>&amp;L&amp;"Calibri,Regular"MSRB Quarterly Statistical Summaries&amp;R&amp;"Calibri,Regular"Page 1</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106</v>
      </c>
      <c r="B1" s="58"/>
      <c r="C1" s="58"/>
      <c r="D1" s="58"/>
      <c r="E1" s="58"/>
      <c r="F1" s="58"/>
      <c r="G1" s="58"/>
    </row>
    <row r="3" spans="1:7" ht="17.25">
      <c r="A3" s="68" t="s">
        <v>301</v>
      </c>
      <c r="B3" s="5"/>
      <c r="C3" s="5"/>
      <c r="D3" s="5"/>
      <c r="E3" s="5"/>
      <c r="F3" s="123" t="s">
        <v>68</v>
      </c>
      <c r="G3" s="124"/>
    </row>
    <row r="4" spans="1:7" ht="14.25">
      <c r="A4" s="69" t="s">
        <v>201</v>
      </c>
      <c r="B4" s="5"/>
      <c r="C4" s="5"/>
      <c r="D4" s="5"/>
      <c r="E4" s="5"/>
      <c r="F4" s="125"/>
      <c r="G4" s="126"/>
    </row>
    <row r="5" spans="1:7" ht="14.25">
      <c r="A5" s="20"/>
      <c r="B5" s="5"/>
      <c r="C5" s="5"/>
      <c r="D5" s="5"/>
      <c r="E5" s="5"/>
      <c r="F5" s="5"/>
      <c r="G5" s="5"/>
    </row>
    <row r="6" spans="1:6" ht="14.25">
      <c r="A6" s="70"/>
      <c r="B6" s="71" t="s">
        <v>646</v>
      </c>
      <c r="C6" s="5"/>
      <c r="D6" s="5"/>
      <c r="E6" s="5"/>
      <c r="F6" s="5"/>
    </row>
    <row r="7" spans="1:6" ht="3" customHeight="1">
      <c r="A7" s="21"/>
      <c r="B7" s="4"/>
      <c r="C7" s="5"/>
      <c r="D7" s="5"/>
      <c r="E7" s="5"/>
      <c r="F7" s="5"/>
    </row>
    <row r="8" spans="1:6" ht="14.25">
      <c r="A8" s="78" t="s">
        <v>202</v>
      </c>
      <c r="B8" s="78"/>
      <c r="C8" s="5"/>
      <c r="D8" s="5"/>
      <c r="E8" s="5"/>
      <c r="F8" s="5"/>
    </row>
    <row r="9" spans="1:6" ht="14.25">
      <c r="A9" s="78" t="s">
        <v>71</v>
      </c>
      <c r="B9" s="84">
        <v>74.0999365079365</v>
      </c>
      <c r="C9" s="5"/>
      <c r="D9" s="5"/>
      <c r="E9" s="5"/>
      <c r="F9" s="5"/>
    </row>
    <row r="10" spans="1:6" ht="14.25">
      <c r="A10" s="8" t="s">
        <v>203</v>
      </c>
      <c r="B10" s="38">
        <v>0.295015873015873</v>
      </c>
      <c r="C10" s="5"/>
      <c r="D10" s="5"/>
      <c r="E10" s="5"/>
      <c r="F10" s="5"/>
    </row>
    <row r="11" spans="1:6" ht="14.25">
      <c r="A11" s="8" t="s">
        <v>204</v>
      </c>
      <c r="B11" s="38">
        <v>0.4685714285714286</v>
      </c>
      <c r="C11" s="5"/>
      <c r="D11" s="5"/>
      <c r="E11" s="5"/>
      <c r="F11" s="5"/>
    </row>
    <row r="12" spans="1:6" ht="14.25">
      <c r="A12" s="8" t="s">
        <v>205</v>
      </c>
      <c r="B12" s="38">
        <v>0.2870634920634921</v>
      </c>
      <c r="C12" s="5"/>
      <c r="D12" s="5"/>
      <c r="E12" s="5"/>
      <c r="F12" s="5"/>
    </row>
    <row r="13" spans="1:6" ht="14.25">
      <c r="A13" s="8" t="s">
        <v>206</v>
      </c>
      <c r="B13" s="38">
        <v>1.0165079365079364</v>
      </c>
      <c r="C13" s="5"/>
      <c r="D13" s="5"/>
      <c r="E13" s="5"/>
      <c r="F13" s="5"/>
    </row>
    <row r="14" spans="1:6" ht="14.25">
      <c r="A14" s="8" t="s">
        <v>207</v>
      </c>
      <c r="B14" s="38">
        <v>6.45</v>
      </c>
      <c r="C14" s="5"/>
      <c r="D14" s="5"/>
      <c r="E14" s="5"/>
      <c r="F14" s="5"/>
    </row>
    <row r="15" spans="1:6" ht="14.25">
      <c r="A15" s="8" t="s">
        <v>208</v>
      </c>
      <c r="B15" s="38">
        <v>5.07063492063492</v>
      </c>
      <c r="C15" s="5"/>
      <c r="D15" s="5"/>
      <c r="E15" s="5"/>
      <c r="F15" s="5"/>
    </row>
    <row r="16" spans="1:6" ht="14.25">
      <c r="A16" s="8" t="s">
        <v>209</v>
      </c>
      <c r="B16" s="38">
        <v>6.782222222222222</v>
      </c>
      <c r="C16" s="5"/>
      <c r="D16" s="5"/>
      <c r="E16" s="5"/>
      <c r="F16" s="5"/>
    </row>
    <row r="17" spans="1:6" ht="14.25">
      <c r="A17" s="10" t="s">
        <v>210</v>
      </c>
      <c r="B17" s="39">
        <v>53.72992063492063</v>
      </c>
      <c r="C17" s="5"/>
      <c r="D17" s="5"/>
      <c r="E17" s="5"/>
      <c r="F17" s="5"/>
    </row>
    <row r="18" spans="1:6" ht="14.25">
      <c r="A18" s="5"/>
      <c r="B18" s="38"/>
      <c r="C18" s="5"/>
      <c r="D18" s="5"/>
      <c r="E18" s="5"/>
      <c r="F18" s="5"/>
    </row>
    <row r="19" spans="1:6" ht="14.25">
      <c r="A19" s="78" t="s">
        <v>73</v>
      </c>
      <c r="B19" s="84"/>
      <c r="C19" s="5"/>
      <c r="D19" s="5"/>
      <c r="E19" s="5"/>
      <c r="F19" s="5"/>
    </row>
    <row r="20" spans="1:6" ht="14.25">
      <c r="A20" s="78" t="s">
        <v>71</v>
      </c>
      <c r="B20" s="84">
        <v>22.731349206349204</v>
      </c>
      <c r="C20" s="5"/>
      <c r="D20" s="5"/>
      <c r="E20" s="5"/>
      <c r="F20" s="5"/>
    </row>
    <row r="21" spans="1:6" ht="14.25">
      <c r="A21" s="8" t="s">
        <v>203</v>
      </c>
      <c r="B21" s="38">
        <v>0.07412698412698412</v>
      </c>
      <c r="C21" s="5"/>
      <c r="D21" s="5"/>
      <c r="E21" s="5"/>
      <c r="F21" s="5"/>
    </row>
    <row r="22" spans="1:6" ht="14.25">
      <c r="A22" s="8" t="s">
        <v>204</v>
      </c>
      <c r="B22" s="38">
        <v>0.10928571428571429</v>
      </c>
      <c r="C22" s="5"/>
      <c r="D22" s="5"/>
      <c r="E22" s="5"/>
      <c r="F22" s="5"/>
    </row>
    <row r="23" spans="1:6" ht="14.25">
      <c r="A23" s="8" t="s">
        <v>205</v>
      </c>
      <c r="B23" s="38">
        <v>0.0830952380952381</v>
      </c>
      <c r="C23" s="5"/>
      <c r="D23" s="5"/>
      <c r="E23" s="5"/>
      <c r="F23" s="5"/>
    </row>
    <row r="24" spans="1:6" ht="14.25">
      <c r="A24" s="8" t="s">
        <v>206</v>
      </c>
      <c r="B24" s="38">
        <v>0.2203968253968254</v>
      </c>
      <c r="C24" s="5"/>
      <c r="D24" s="5"/>
      <c r="E24" s="5"/>
      <c r="F24" s="5"/>
    </row>
    <row r="25" spans="1:6" ht="14.25">
      <c r="A25" s="8" t="s">
        <v>207</v>
      </c>
      <c r="B25" s="38">
        <v>1.8926190476190476</v>
      </c>
      <c r="C25" s="5"/>
      <c r="D25" s="5"/>
      <c r="E25" s="5"/>
      <c r="F25" s="5"/>
    </row>
    <row r="26" spans="1:2" ht="14.25">
      <c r="A26" s="8" t="s">
        <v>208</v>
      </c>
      <c r="B26" s="38">
        <v>1.5565079365079366</v>
      </c>
    </row>
    <row r="27" spans="1:2" ht="14.25">
      <c r="A27" s="8" t="s">
        <v>209</v>
      </c>
      <c r="B27" s="38">
        <v>2.227460317460318</v>
      </c>
    </row>
    <row r="28" spans="1:2" ht="14.25">
      <c r="A28" s="10" t="s">
        <v>210</v>
      </c>
      <c r="B28" s="39">
        <v>16.567857142857143</v>
      </c>
    </row>
    <row r="29" ht="12.75">
      <c r="B29" s="40"/>
    </row>
    <row r="30" spans="1:2" ht="14.25">
      <c r="A30" s="78" t="s">
        <v>74</v>
      </c>
      <c r="B30" s="84"/>
    </row>
    <row r="31" spans="1:2" ht="14.25">
      <c r="A31" s="78" t="s">
        <v>71</v>
      </c>
      <c r="B31" s="84">
        <v>30.492079365079366</v>
      </c>
    </row>
    <row r="32" spans="1:2" ht="14.25">
      <c r="A32" s="8" t="s">
        <v>203</v>
      </c>
      <c r="B32" s="38">
        <v>0.10152380952380953</v>
      </c>
    </row>
    <row r="33" spans="1:2" ht="14.25">
      <c r="A33" s="8" t="s">
        <v>204</v>
      </c>
      <c r="B33" s="38">
        <v>0.17134920634920636</v>
      </c>
    </row>
    <row r="34" spans="1:2" ht="14.25">
      <c r="A34" s="8" t="s">
        <v>205</v>
      </c>
      <c r="B34" s="38">
        <v>0.08515873015873016</v>
      </c>
    </row>
    <row r="35" spans="1:2" ht="14.25">
      <c r="A35" s="8" t="s">
        <v>206</v>
      </c>
      <c r="B35" s="38">
        <v>0.4426984126984127</v>
      </c>
    </row>
    <row r="36" spans="1:2" ht="14.25">
      <c r="A36" s="8" t="s">
        <v>207</v>
      </c>
      <c r="B36" s="38">
        <v>2.1317460317460317</v>
      </c>
    </row>
    <row r="37" spans="1:2" ht="14.25">
      <c r="A37" s="8" t="s">
        <v>208</v>
      </c>
      <c r="B37" s="38">
        <v>1.5256349206349207</v>
      </c>
    </row>
    <row r="38" spans="1:2" ht="14.25">
      <c r="A38" s="8" t="s">
        <v>209</v>
      </c>
      <c r="B38" s="38">
        <v>2.566587301587302</v>
      </c>
    </row>
    <row r="39" spans="1:2" ht="14.25">
      <c r="A39" s="10" t="s">
        <v>210</v>
      </c>
      <c r="B39" s="39">
        <v>23.467380952380953</v>
      </c>
    </row>
    <row r="40" ht="12.75">
      <c r="B40" s="40"/>
    </row>
    <row r="41" spans="1:2" ht="14.25">
      <c r="A41" s="78" t="s">
        <v>75</v>
      </c>
      <c r="B41" s="84"/>
    </row>
    <row r="42" spans="1:2" ht="14.25">
      <c r="A42" s="78" t="s">
        <v>71</v>
      </c>
      <c r="B42" s="84">
        <v>20.876507936507938</v>
      </c>
    </row>
    <row r="43" spans="1:2" ht="14.25">
      <c r="A43" s="8" t="s">
        <v>203</v>
      </c>
      <c r="B43" s="38">
        <v>0.11936507936507937</v>
      </c>
    </row>
    <row r="44" spans="1:2" ht="14.25">
      <c r="A44" s="8" t="s">
        <v>204</v>
      </c>
      <c r="B44" s="38">
        <v>0.18793650793650793</v>
      </c>
    </row>
    <row r="45" spans="1:2" ht="14.25">
      <c r="A45" s="8" t="s">
        <v>205</v>
      </c>
      <c r="B45" s="38">
        <v>0.11880952380952382</v>
      </c>
    </row>
    <row r="46" spans="1:2" ht="14.25">
      <c r="A46" s="8" t="s">
        <v>206</v>
      </c>
      <c r="B46" s="38">
        <v>0.3534126984126984</v>
      </c>
    </row>
    <row r="47" spans="1:2" ht="14.25">
      <c r="A47" s="8" t="s">
        <v>207</v>
      </c>
      <c r="B47" s="38">
        <v>2.425634920634921</v>
      </c>
    </row>
    <row r="48" spans="1:2" ht="14.25">
      <c r="A48" s="8" t="s">
        <v>208</v>
      </c>
      <c r="B48" s="38">
        <v>1.9884920634920635</v>
      </c>
    </row>
    <row r="49" spans="1:2" ht="14.25">
      <c r="A49" s="8" t="s">
        <v>209</v>
      </c>
      <c r="B49" s="38">
        <v>1.988174603174603</v>
      </c>
    </row>
    <row r="50" spans="1:2" ht="14.25">
      <c r="A50" s="10" t="s">
        <v>210</v>
      </c>
      <c r="B50" s="39">
        <v>13.694682539682539</v>
      </c>
    </row>
    <row r="52" ht="12.75">
      <c r="A52" s="30" t="s">
        <v>218</v>
      </c>
    </row>
    <row r="53" ht="12.75">
      <c r="A53" s="37" t="s">
        <v>217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5" r:id="rId1"/>
  <headerFooter alignWithMargins="0">
    <oddFooter>&amp;L&amp;"Calibri,Regular"MSRB Quarterly Statistical Summaries&amp;R&amp;"Calibri,Regular"Page 19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106</v>
      </c>
      <c r="B1" s="58"/>
      <c r="C1" s="58"/>
      <c r="D1" s="58"/>
      <c r="E1" s="58"/>
      <c r="F1" s="58"/>
      <c r="G1" s="58"/>
    </row>
    <row r="3" spans="1:7" ht="17.25">
      <c r="A3" s="68" t="s">
        <v>301</v>
      </c>
      <c r="B3" s="5"/>
      <c r="C3" s="5"/>
      <c r="D3" s="5"/>
      <c r="E3" s="5"/>
      <c r="F3" s="123" t="s">
        <v>68</v>
      </c>
      <c r="G3" s="124"/>
    </row>
    <row r="4" spans="1:7" ht="14.25">
      <c r="A4" s="69" t="s">
        <v>211</v>
      </c>
      <c r="B4" s="5"/>
      <c r="C4" s="5"/>
      <c r="D4" s="5"/>
      <c r="E4" s="5"/>
      <c r="F4" s="125"/>
      <c r="G4" s="126"/>
    </row>
    <row r="5" spans="1:7" ht="14.25">
      <c r="A5" s="20"/>
      <c r="B5" s="5"/>
      <c r="C5" s="5"/>
      <c r="D5" s="5"/>
      <c r="E5" s="5"/>
      <c r="F5" s="5"/>
      <c r="G5" s="5"/>
    </row>
    <row r="6" spans="1:6" ht="14.25">
      <c r="A6" s="70"/>
      <c r="B6" s="71" t="s">
        <v>646</v>
      </c>
      <c r="C6" s="5"/>
      <c r="D6" s="5"/>
      <c r="E6" s="5"/>
      <c r="F6" s="5"/>
    </row>
    <row r="7" spans="1:6" ht="3" customHeight="1">
      <c r="A7" s="21"/>
      <c r="B7" s="4"/>
      <c r="C7" s="5"/>
      <c r="D7" s="5"/>
      <c r="E7" s="5"/>
      <c r="F7" s="5"/>
    </row>
    <row r="8" spans="1:6" ht="14.25">
      <c r="A8" s="78" t="s">
        <v>202</v>
      </c>
      <c r="B8" s="78"/>
      <c r="C8" s="5"/>
      <c r="D8" s="5"/>
      <c r="E8" s="5"/>
      <c r="F8" s="5"/>
    </row>
    <row r="9" spans="1:6" ht="14.25">
      <c r="A9" s="78" t="s">
        <v>71</v>
      </c>
      <c r="B9" s="79">
        <v>77.53968253968253</v>
      </c>
      <c r="C9" s="5"/>
      <c r="D9" s="5"/>
      <c r="E9" s="5"/>
      <c r="F9" s="5"/>
    </row>
    <row r="10" spans="1:6" ht="14.25">
      <c r="A10" s="8" t="s">
        <v>203</v>
      </c>
      <c r="B10" s="34">
        <v>12.158730158730158</v>
      </c>
      <c r="C10" s="5"/>
      <c r="D10" s="5"/>
      <c r="E10" s="5"/>
      <c r="F10" s="5"/>
    </row>
    <row r="11" spans="1:6" ht="14.25">
      <c r="A11" s="8" t="s">
        <v>204</v>
      </c>
      <c r="B11" s="34">
        <v>9.428571428571429</v>
      </c>
      <c r="C11" s="5"/>
      <c r="D11" s="5"/>
      <c r="E11" s="5"/>
      <c r="F11" s="5"/>
    </row>
    <row r="12" spans="1:6" ht="14.25">
      <c r="A12" s="8" t="s">
        <v>205</v>
      </c>
      <c r="B12" s="34">
        <v>3.8412698412698414</v>
      </c>
      <c r="C12" s="5"/>
      <c r="D12" s="5"/>
      <c r="E12" s="5"/>
      <c r="F12" s="5"/>
    </row>
    <row r="13" spans="1:6" ht="14.25">
      <c r="A13" s="8" t="s">
        <v>206</v>
      </c>
      <c r="B13" s="34">
        <v>10.174603174603174</v>
      </c>
      <c r="C13" s="5"/>
      <c r="D13" s="5"/>
      <c r="E13" s="5"/>
      <c r="F13" s="5"/>
    </row>
    <row r="14" spans="1:6" ht="14.25">
      <c r="A14" s="8" t="s">
        <v>207</v>
      </c>
      <c r="B14" s="34">
        <v>23.38095238095238</v>
      </c>
      <c r="C14" s="5"/>
      <c r="D14" s="5"/>
      <c r="E14" s="5"/>
      <c r="F14" s="5"/>
    </row>
    <row r="15" spans="1:6" ht="14.25">
      <c r="A15" s="8" t="s">
        <v>208</v>
      </c>
      <c r="B15" s="34">
        <v>6.698412698412699</v>
      </c>
      <c r="C15" s="5"/>
      <c r="D15" s="5"/>
      <c r="E15" s="5"/>
      <c r="F15" s="5"/>
    </row>
    <row r="16" spans="1:6" ht="14.25">
      <c r="A16" s="8" t="s">
        <v>209</v>
      </c>
      <c r="B16" s="34">
        <v>4.333333333333333</v>
      </c>
      <c r="C16" s="5"/>
      <c r="D16" s="5"/>
      <c r="E16" s="5"/>
      <c r="F16" s="5"/>
    </row>
    <row r="17" spans="1:6" ht="14.25">
      <c r="A17" s="10" t="s">
        <v>210</v>
      </c>
      <c r="B17" s="35">
        <v>7.523809523809524</v>
      </c>
      <c r="C17" s="5"/>
      <c r="D17" s="5"/>
      <c r="E17" s="5"/>
      <c r="F17" s="5"/>
    </row>
    <row r="18" spans="1:6" ht="14.25">
      <c r="A18" s="5"/>
      <c r="B18" s="34"/>
      <c r="C18" s="5"/>
      <c r="D18" s="5"/>
      <c r="E18" s="5"/>
      <c r="F18" s="5"/>
    </row>
    <row r="19" spans="1:6" ht="14.25">
      <c r="A19" s="78" t="s">
        <v>73</v>
      </c>
      <c r="B19" s="79"/>
      <c r="C19" s="5"/>
      <c r="D19" s="5"/>
      <c r="E19" s="5"/>
      <c r="F19" s="5"/>
    </row>
    <row r="20" spans="1:6" ht="14.25">
      <c r="A20" s="78" t="s">
        <v>71</v>
      </c>
      <c r="B20" s="79">
        <v>20.88888888888889</v>
      </c>
      <c r="C20" s="5"/>
      <c r="D20" s="5"/>
      <c r="E20" s="5"/>
      <c r="F20" s="5"/>
    </row>
    <row r="21" spans="1:6" ht="14.25">
      <c r="A21" s="8" t="s">
        <v>203</v>
      </c>
      <c r="B21" s="34">
        <v>3.0634920634920637</v>
      </c>
      <c r="C21" s="5"/>
      <c r="D21" s="5"/>
      <c r="E21" s="5"/>
      <c r="F21" s="5"/>
    </row>
    <row r="22" spans="1:6" ht="14.25">
      <c r="A22" s="8" t="s">
        <v>204</v>
      </c>
      <c r="B22" s="34">
        <v>2.1904761904761907</v>
      </c>
      <c r="C22" s="5"/>
      <c r="D22" s="5"/>
      <c r="E22" s="5"/>
      <c r="F22" s="5"/>
    </row>
    <row r="23" spans="1:6" ht="14.25">
      <c r="A23" s="8" t="s">
        <v>205</v>
      </c>
      <c r="B23" s="34">
        <v>1.1111111111111112</v>
      </c>
      <c r="C23" s="5"/>
      <c r="D23" s="5"/>
      <c r="E23" s="5"/>
      <c r="F23" s="5"/>
    </row>
    <row r="24" spans="1:6" ht="14.25">
      <c r="A24" s="8" t="s">
        <v>206</v>
      </c>
      <c r="B24" s="34">
        <v>2.2063492063492065</v>
      </c>
      <c r="C24" s="5"/>
      <c r="D24" s="5"/>
      <c r="E24" s="5"/>
      <c r="F24" s="5"/>
    </row>
    <row r="25" spans="1:6" ht="14.25">
      <c r="A25" s="8" t="s">
        <v>207</v>
      </c>
      <c r="B25" s="34">
        <v>6.73015873015873</v>
      </c>
      <c r="C25" s="5"/>
      <c r="D25" s="5"/>
      <c r="E25" s="5"/>
      <c r="F25" s="5"/>
    </row>
    <row r="26" spans="1:2" ht="14.25">
      <c r="A26" s="8" t="s">
        <v>208</v>
      </c>
      <c r="B26" s="34">
        <v>2</v>
      </c>
    </row>
    <row r="27" spans="1:2" ht="14.25">
      <c r="A27" s="8" t="s">
        <v>209</v>
      </c>
      <c r="B27" s="34">
        <v>1.4444444444444444</v>
      </c>
    </row>
    <row r="28" spans="1:2" ht="14.25">
      <c r="A28" s="10" t="s">
        <v>210</v>
      </c>
      <c r="B28" s="35">
        <v>2.142857142857143</v>
      </c>
    </row>
    <row r="29" ht="12.75">
      <c r="B29" s="36"/>
    </row>
    <row r="30" spans="1:2" ht="14.25">
      <c r="A30" s="78" t="s">
        <v>74</v>
      </c>
      <c r="B30" s="79"/>
    </row>
    <row r="31" spans="1:2" ht="14.25">
      <c r="A31" s="78" t="s">
        <v>71</v>
      </c>
      <c r="B31" s="79">
        <v>27.38095238095238</v>
      </c>
    </row>
    <row r="32" spans="1:2" ht="14.25">
      <c r="A32" s="8" t="s">
        <v>203</v>
      </c>
      <c r="B32" s="34">
        <v>4.174603174603175</v>
      </c>
    </row>
    <row r="33" spans="1:2" ht="14.25">
      <c r="A33" s="8" t="s">
        <v>204</v>
      </c>
      <c r="B33" s="34">
        <v>3.4444444444444446</v>
      </c>
    </row>
    <row r="34" spans="1:2" ht="14.25">
      <c r="A34" s="8" t="s">
        <v>205</v>
      </c>
      <c r="B34" s="34">
        <v>1.1428571428571428</v>
      </c>
    </row>
    <row r="35" spans="1:2" ht="14.25">
      <c r="A35" s="8" t="s">
        <v>206</v>
      </c>
      <c r="B35" s="34">
        <v>4.428571428571429</v>
      </c>
    </row>
    <row r="36" spans="1:2" ht="14.25">
      <c r="A36" s="8" t="s">
        <v>207</v>
      </c>
      <c r="B36" s="34">
        <v>7.4603174603174605</v>
      </c>
    </row>
    <row r="37" spans="1:2" ht="14.25">
      <c r="A37" s="8" t="s">
        <v>208</v>
      </c>
      <c r="B37" s="34">
        <v>2.015873015873016</v>
      </c>
    </row>
    <row r="38" spans="1:2" ht="14.25">
      <c r="A38" s="8" t="s">
        <v>209</v>
      </c>
      <c r="B38" s="34">
        <v>1.6031746031746033</v>
      </c>
    </row>
    <row r="39" spans="1:2" ht="14.25">
      <c r="A39" s="10" t="s">
        <v>210</v>
      </c>
      <c r="B39" s="35">
        <v>3.111111111111111</v>
      </c>
    </row>
    <row r="40" ht="12.75">
      <c r="B40" s="36"/>
    </row>
    <row r="41" spans="1:2" ht="14.25">
      <c r="A41" s="78" t="s">
        <v>75</v>
      </c>
      <c r="B41" s="79"/>
    </row>
    <row r="42" spans="1:2" ht="14.25">
      <c r="A42" s="78" t="s">
        <v>71</v>
      </c>
      <c r="B42" s="79">
        <v>29.26984126984127</v>
      </c>
    </row>
    <row r="43" spans="1:2" ht="14.25">
      <c r="A43" s="8" t="s">
        <v>203</v>
      </c>
      <c r="B43" s="34">
        <v>4.920634920634921</v>
      </c>
    </row>
    <row r="44" spans="1:2" ht="14.25">
      <c r="A44" s="8" t="s">
        <v>204</v>
      </c>
      <c r="B44" s="34">
        <v>3.7936507936507935</v>
      </c>
    </row>
    <row r="45" spans="1:2" ht="14.25">
      <c r="A45" s="8" t="s">
        <v>205</v>
      </c>
      <c r="B45" s="34">
        <v>1.5873015873015872</v>
      </c>
    </row>
    <row r="46" spans="1:2" ht="14.25">
      <c r="A46" s="8" t="s">
        <v>206</v>
      </c>
      <c r="B46" s="34">
        <v>3.5396825396825395</v>
      </c>
    </row>
    <row r="47" spans="1:2" ht="14.25">
      <c r="A47" s="8" t="s">
        <v>207</v>
      </c>
      <c r="B47" s="34">
        <v>9.19047619047619</v>
      </c>
    </row>
    <row r="48" spans="1:2" ht="14.25">
      <c r="A48" s="8" t="s">
        <v>208</v>
      </c>
      <c r="B48" s="34">
        <v>2.6825396825396823</v>
      </c>
    </row>
    <row r="49" spans="1:2" ht="14.25">
      <c r="A49" s="8" t="s">
        <v>209</v>
      </c>
      <c r="B49" s="34">
        <v>1.2857142857142858</v>
      </c>
    </row>
    <row r="50" spans="1:2" ht="14.25">
      <c r="A50" s="10" t="s">
        <v>210</v>
      </c>
      <c r="B50" s="35">
        <v>2.2698412698412698</v>
      </c>
    </row>
    <row r="52" ht="12.75">
      <c r="A52" s="30" t="s">
        <v>218</v>
      </c>
    </row>
    <row r="53" ht="12.75">
      <c r="A53" s="37" t="s">
        <v>217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5" r:id="rId1"/>
  <headerFooter alignWithMargins="0">
    <oddFooter>&amp;L&amp;"Calibri,Regular"MSRB Quarterly Statistical Summaries&amp;R&amp;"Calibri,Regular"Page 20</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106</v>
      </c>
      <c r="B1" s="58"/>
      <c r="C1" s="58"/>
      <c r="D1" s="58"/>
      <c r="E1" s="58"/>
      <c r="F1" s="58"/>
      <c r="G1" s="58"/>
    </row>
    <row r="3" spans="1:7" ht="15">
      <c r="A3" s="68" t="s">
        <v>220</v>
      </c>
      <c r="B3" s="85"/>
      <c r="C3" s="5"/>
      <c r="D3" s="5"/>
      <c r="E3" s="5"/>
      <c r="F3" s="123" t="s">
        <v>68</v>
      </c>
      <c r="G3" s="124"/>
    </row>
    <row r="4" spans="1:7" ht="14.25">
      <c r="A4" s="69" t="s">
        <v>201</v>
      </c>
      <c r="B4" s="85"/>
      <c r="C4" s="5"/>
      <c r="D4" s="5"/>
      <c r="E4" s="5"/>
      <c r="F4" s="125"/>
      <c r="G4" s="126"/>
    </row>
    <row r="5" spans="1:7" ht="14.25">
      <c r="A5" s="20"/>
      <c r="B5" s="5"/>
      <c r="C5" s="5"/>
      <c r="D5" s="5"/>
      <c r="E5" s="5"/>
      <c r="F5" s="5"/>
      <c r="G5" s="5"/>
    </row>
    <row r="6" spans="1:6" ht="14.25">
      <c r="A6" s="70"/>
      <c r="B6" s="71" t="s">
        <v>646</v>
      </c>
      <c r="C6" s="5"/>
      <c r="D6" s="5"/>
      <c r="E6" s="5"/>
      <c r="F6" s="5"/>
    </row>
    <row r="7" spans="1:6" ht="3" customHeight="1">
      <c r="A7" s="21"/>
      <c r="B7" s="4"/>
      <c r="C7" s="5"/>
      <c r="D7" s="5"/>
      <c r="E7" s="5"/>
      <c r="F7" s="5"/>
    </row>
    <row r="8" spans="1:6" ht="14.25">
      <c r="A8" s="78" t="s">
        <v>127</v>
      </c>
      <c r="B8" s="78"/>
      <c r="C8" s="5"/>
      <c r="D8" s="5"/>
      <c r="E8" s="5"/>
      <c r="F8" s="5"/>
    </row>
    <row r="9" spans="1:6" ht="14.25">
      <c r="A9" s="78" t="s">
        <v>71</v>
      </c>
      <c r="B9" s="82">
        <v>3016.6900959206346</v>
      </c>
      <c r="C9" s="5"/>
      <c r="D9" s="5"/>
      <c r="E9" s="5"/>
      <c r="F9" s="5"/>
    </row>
    <row r="10" spans="1:6" ht="14.25">
      <c r="A10" s="8" t="s">
        <v>203</v>
      </c>
      <c r="B10" s="14">
        <v>100.42367926984127</v>
      </c>
      <c r="C10" s="5"/>
      <c r="D10" s="5"/>
      <c r="E10" s="5"/>
      <c r="F10" s="5"/>
    </row>
    <row r="11" spans="1:6" ht="14.25">
      <c r="A11" s="8" t="s">
        <v>204</v>
      </c>
      <c r="B11" s="14">
        <v>114.8196443968254</v>
      </c>
      <c r="C11" s="5"/>
      <c r="D11" s="5"/>
      <c r="E11" s="5"/>
      <c r="F11" s="5"/>
    </row>
    <row r="12" spans="1:6" ht="14.25">
      <c r="A12" s="8" t="s">
        <v>205</v>
      </c>
      <c r="B12" s="14">
        <v>40.38211431746032</v>
      </c>
      <c r="C12" s="5"/>
      <c r="D12" s="5"/>
      <c r="E12" s="5"/>
      <c r="F12" s="5"/>
    </row>
    <row r="13" spans="1:6" ht="14.25">
      <c r="A13" s="8" t="s">
        <v>206</v>
      </c>
      <c r="B13" s="14">
        <v>112.6118056031746</v>
      </c>
      <c r="C13" s="5"/>
      <c r="D13" s="5"/>
      <c r="E13" s="5"/>
      <c r="F13" s="5"/>
    </row>
    <row r="14" spans="1:6" ht="14.25">
      <c r="A14" s="8" t="s">
        <v>207</v>
      </c>
      <c r="B14" s="14">
        <v>515.553704047619</v>
      </c>
      <c r="C14" s="5"/>
      <c r="D14" s="5"/>
      <c r="E14" s="5"/>
      <c r="F14" s="5"/>
    </row>
    <row r="15" spans="1:6" ht="14.25">
      <c r="A15" s="8" t="s">
        <v>208</v>
      </c>
      <c r="B15" s="14">
        <v>290.36622609523806</v>
      </c>
      <c r="C15" s="5"/>
      <c r="D15" s="5"/>
      <c r="E15" s="5"/>
      <c r="F15" s="5"/>
    </row>
    <row r="16" spans="1:6" ht="14.25">
      <c r="A16" s="8" t="s">
        <v>209</v>
      </c>
      <c r="B16" s="14">
        <v>285.52018085714286</v>
      </c>
      <c r="C16" s="5"/>
      <c r="D16" s="5"/>
      <c r="E16" s="5"/>
      <c r="F16" s="5"/>
    </row>
    <row r="17" spans="1:6" ht="14.25">
      <c r="A17" s="10" t="s">
        <v>210</v>
      </c>
      <c r="B17" s="32">
        <v>1557.0127413333332</v>
      </c>
      <c r="C17" s="5"/>
      <c r="D17" s="5"/>
      <c r="E17" s="5"/>
      <c r="F17" s="5"/>
    </row>
    <row r="18" spans="1:6" ht="14.25">
      <c r="A18" s="5"/>
      <c r="B18" s="14"/>
      <c r="C18" s="5"/>
      <c r="D18" s="5"/>
      <c r="E18" s="5"/>
      <c r="F18" s="5"/>
    </row>
    <row r="19" spans="1:6" ht="14.25">
      <c r="A19" s="78" t="s">
        <v>128</v>
      </c>
      <c r="B19" s="82"/>
      <c r="C19" s="5"/>
      <c r="D19" s="5"/>
      <c r="E19" s="5"/>
      <c r="F19" s="5"/>
    </row>
    <row r="20" spans="1:6" ht="14.25">
      <c r="A20" s="78" t="s">
        <v>71</v>
      </c>
      <c r="B20" s="82">
        <v>8829.040794539682</v>
      </c>
      <c r="C20" s="5"/>
      <c r="D20" s="5"/>
      <c r="E20" s="5"/>
      <c r="F20" s="5"/>
    </row>
    <row r="21" spans="1:6" ht="14.25">
      <c r="A21" s="8" t="s">
        <v>203</v>
      </c>
      <c r="B21" s="14">
        <v>202.9348455238095</v>
      </c>
      <c r="C21" s="5"/>
      <c r="D21" s="5"/>
      <c r="E21" s="5"/>
      <c r="F21" s="5"/>
    </row>
    <row r="22" spans="1:6" ht="14.25">
      <c r="A22" s="8" t="s">
        <v>204</v>
      </c>
      <c r="B22" s="14">
        <v>204.75988226984128</v>
      </c>
      <c r="C22" s="5"/>
      <c r="D22" s="5"/>
      <c r="E22" s="5"/>
      <c r="F22" s="5"/>
    </row>
    <row r="23" spans="1:6" ht="14.25">
      <c r="A23" s="8" t="s">
        <v>205</v>
      </c>
      <c r="B23" s="14">
        <v>72.12955457142857</v>
      </c>
      <c r="C23" s="5"/>
      <c r="D23" s="5"/>
      <c r="E23" s="5"/>
      <c r="F23" s="5"/>
    </row>
    <row r="24" spans="1:6" ht="14.25">
      <c r="A24" s="8" t="s">
        <v>206</v>
      </c>
      <c r="B24" s="14">
        <v>180.79173015873016</v>
      </c>
      <c r="C24" s="5"/>
      <c r="D24" s="5"/>
      <c r="E24" s="5"/>
      <c r="F24" s="5"/>
    </row>
    <row r="25" spans="1:6" ht="14.25">
      <c r="A25" s="8" t="s">
        <v>207</v>
      </c>
      <c r="B25" s="14">
        <v>724.5416572063492</v>
      </c>
      <c r="C25" s="5"/>
      <c r="D25" s="5"/>
      <c r="E25" s="5"/>
      <c r="F25" s="5"/>
    </row>
    <row r="26" spans="1:2" ht="14.25">
      <c r="A26" s="8" t="s">
        <v>208</v>
      </c>
      <c r="B26" s="14">
        <v>470.9095148571429</v>
      </c>
    </row>
    <row r="27" spans="1:2" ht="14.25">
      <c r="A27" s="8" t="s">
        <v>209</v>
      </c>
      <c r="B27" s="14">
        <v>578.5811903650794</v>
      </c>
    </row>
    <row r="28" spans="1:2" ht="14.25">
      <c r="A28" s="10" t="s">
        <v>210</v>
      </c>
      <c r="B28" s="32">
        <v>6394.392419587301</v>
      </c>
    </row>
    <row r="29" ht="12.75">
      <c r="B29" s="33"/>
    </row>
    <row r="30" spans="1:2" ht="14.25">
      <c r="A30" s="78" t="s">
        <v>129</v>
      </c>
      <c r="B30" s="82"/>
    </row>
    <row r="31" spans="1:4" ht="14.25">
      <c r="A31" s="78" t="s">
        <v>71</v>
      </c>
      <c r="B31" s="82">
        <v>266.69588333333337</v>
      </c>
      <c r="D31" s="5"/>
    </row>
    <row r="32" spans="1:2" ht="14.25">
      <c r="A32" s="8" t="s">
        <v>203</v>
      </c>
      <c r="B32" s="14">
        <v>8.37856588888889</v>
      </c>
    </row>
    <row r="33" spans="1:2" ht="14.25">
      <c r="A33" s="8" t="s">
        <v>204</v>
      </c>
      <c r="B33" s="14">
        <v>9.961492063492063</v>
      </c>
    </row>
    <row r="34" spans="1:2" ht="14.25">
      <c r="A34" s="8" t="s">
        <v>205</v>
      </c>
      <c r="B34" s="14">
        <v>3.52815873015873</v>
      </c>
    </row>
    <row r="35" spans="1:2" ht="14.25">
      <c r="A35" s="8" t="s">
        <v>206</v>
      </c>
      <c r="B35" s="14">
        <v>9.951269841269841</v>
      </c>
    </row>
    <row r="36" spans="1:2" ht="14.25">
      <c r="A36" s="8" t="s">
        <v>207</v>
      </c>
      <c r="B36" s="14">
        <v>51.40409523809524</v>
      </c>
    </row>
    <row r="37" spans="1:2" ht="14.25">
      <c r="A37" s="8" t="s">
        <v>208</v>
      </c>
      <c r="B37" s="14">
        <v>26.138174603174605</v>
      </c>
    </row>
    <row r="38" spans="1:2" ht="14.25">
      <c r="A38" s="8" t="s">
        <v>209</v>
      </c>
      <c r="B38" s="14">
        <v>24.667857126984128</v>
      </c>
    </row>
    <row r="39" spans="1:2" ht="14.25">
      <c r="A39" s="10" t="s">
        <v>210</v>
      </c>
      <c r="B39" s="32">
        <v>132.66626984126984</v>
      </c>
    </row>
    <row r="40" ht="12.75">
      <c r="B40" s="33"/>
    </row>
    <row r="41" spans="1:4" ht="15.75">
      <c r="A41" s="78" t="s">
        <v>299</v>
      </c>
      <c r="B41" s="82">
        <v>1291.9121014761906</v>
      </c>
      <c r="D41" s="5"/>
    </row>
    <row r="43" ht="12.75">
      <c r="A43" s="30" t="s">
        <v>216</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21</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106</v>
      </c>
      <c r="B1" s="58"/>
      <c r="C1" s="58"/>
      <c r="D1" s="58"/>
      <c r="E1" s="58"/>
      <c r="F1" s="58"/>
      <c r="G1" s="58"/>
    </row>
    <row r="3" spans="1:7" ht="15">
      <c r="A3" s="68" t="s">
        <v>220</v>
      </c>
      <c r="B3" s="5"/>
      <c r="C3" s="5"/>
      <c r="D3" s="5"/>
      <c r="E3" s="5"/>
      <c r="F3" s="123" t="s">
        <v>68</v>
      </c>
      <c r="G3" s="124"/>
    </row>
    <row r="4" spans="1:7" ht="14.25">
      <c r="A4" s="69" t="s">
        <v>211</v>
      </c>
      <c r="B4" s="5"/>
      <c r="C4" s="5"/>
      <c r="D4" s="5"/>
      <c r="E4" s="5"/>
      <c r="F4" s="125"/>
      <c r="G4" s="126"/>
    </row>
    <row r="5" spans="1:7" ht="14.25">
      <c r="A5" s="20"/>
      <c r="B5" s="5"/>
      <c r="C5" s="5"/>
      <c r="D5" s="5"/>
      <c r="E5" s="5"/>
      <c r="F5" s="5"/>
      <c r="G5" s="5"/>
    </row>
    <row r="6" spans="1:6" ht="14.25">
      <c r="A6" s="70"/>
      <c r="B6" s="71" t="s">
        <v>646</v>
      </c>
      <c r="C6" s="5"/>
      <c r="D6" s="5"/>
      <c r="E6" s="5"/>
      <c r="F6" s="5"/>
    </row>
    <row r="7" spans="1:6" ht="3" customHeight="1">
      <c r="A7" s="21"/>
      <c r="B7" s="4"/>
      <c r="C7" s="5"/>
      <c r="D7" s="5"/>
      <c r="E7" s="5"/>
      <c r="F7" s="5"/>
    </row>
    <row r="8" spans="1:6" ht="14.25">
      <c r="A8" s="78" t="s">
        <v>127</v>
      </c>
      <c r="B8" s="78"/>
      <c r="C8" s="5"/>
      <c r="D8" s="5"/>
      <c r="E8" s="5"/>
      <c r="F8" s="5"/>
    </row>
    <row r="9" spans="1:6" ht="14.25">
      <c r="A9" s="78" t="s">
        <v>71</v>
      </c>
      <c r="B9" s="83">
        <v>13401.57142857143</v>
      </c>
      <c r="C9" s="5"/>
      <c r="D9" s="5"/>
      <c r="E9" s="5"/>
      <c r="F9" s="5"/>
    </row>
    <row r="10" spans="1:6" ht="14.25">
      <c r="A10" s="8" t="s">
        <v>203</v>
      </c>
      <c r="B10" s="9">
        <v>6188.492063492064</v>
      </c>
      <c r="C10" s="5"/>
      <c r="D10" s="5"/>
      <c r="E10" s="5"/>
      <c r="F10" s="5"/>
    </row>
    <row r="11" spans="1:6" ht="14.25">
      <c r="A11" s="8" t="s">
        <v>204</v>
      </c>
      <c r="B11" s="9">
        <v>2660.936507936508</v>
      </c>
      <c r="C11" s="5"/>
      <c r="D11" s="5"/>
      <c r="E11" s="5"/>
      <c r="F11" s="5"/>
    </row>
    <row r="12" spans="1:6" ht="14.25">
      <c r="A12" s="8" t="s">
        <v>205</v>
      </c>
      <c r="B12" s="9">
        <v>601.8888888888889</v>
      </c>
      <c r="C12" s="5"/>
      <c r="D12" s="5"/>
      <c r="E12" s="5"/>
      <c r="F12" s="5"/>
    </row>
    <row r="13" spans="1:6" ht="14.25">
      <c r="A13" s="8" t="s">
        <v>206</v>
      </c>
      <c r="B13" s="9">
        <v>1151.6825396825398</v>
      </c>
      <c r="C13" s="5"/>
      <c r="D13" s="5"/>
      <c r="E13" s="5"/>
      <c r="F13" s="5"/>
    </row>
    <row r="14" spans="1:6" ht="14.25">
      <c r="A14" s="8" t="s">
        <v>207</v>
      </c>
      <c r="B14" s="9">
        <v>2017.5238095238096</v>
      </c>
      <c r="C14" s="5"/>
      <c r="D14" s="5"/>
      <c r="E14" s="5"/>
      <c r="F14" s="5"/>
    </row>
    <row r="15" spans="1:6" ht="14.25">
      <c r="A15" s="8" t="s">
        <v>208</v>
      </c>
      <c r="B15" s="9">
        <v>368.92063492063494</v>
      </c>
      <c r="C15" s="5"/>
      <c r="D15" s="5"/>
      <c r="E15" s="5"/>
      <c r="F15" s="5"/>
    </row>
    <row r="16" spans="1:6" ht="14.25">
      <c r="A16" s="8" t="s">
        <v>209</v>
      </c>
      <c r="B16" s="9">
        <v>191.65079365079364</v>
      </c>
      <c r="C16" s="5"/>
      <c r="D16" s="5"/>
      <c r="E16" s="5"/>
      <c r="F16" s="5"/>
    </row>
    <row r="17" spans="1:6" ht="14.25">
      <c r="A17" s="10" t="s">
        <v>210</v>
      </c>
      <c r="B17" s="11">
        <v>220.47619047619048</v>
      </c>
      <c r="C17" s="5"/>
      <c r="D17" s="5"/>
      <c r="E17" s="5"/>
      <c r="F17" s="5"/>
    </row>
    <row r="18" spans="1:6" ht="14.25">
      <c r="A18" s="5"/>
      <c r="B18" s="9"/>
      <c r="C18" s="5"/>
      <c r="D18" s="5"/>
      <c r="E18" s="5"/>
      <c r="F18" s="5"/>
    </row>
    <row r="19" spans="1:6" ht="14.25">
      <c r="A19" s="78" t="s">
        <v>128</v>
      </c>
      <c r="B19" s="83"/>
      <c r="C19" s="5"/>
      <c r="D19" s="5"/>
      <c r="E19" s="5"/>
      <c r="F19" s="5"/>
    </row>
    <row r="20" spans="1:6" ht="14.25">
      <c r="A20" s="78" t="s">
        <v>71</v>
      </c>
      <c r="B20" s="83">
        <v>25442.634920634922</v>
      </c>
      <c r="C20" s="5"/>
      <c r="D20" s="5"/>
      <c r="E20" s="5"/>
      <c r="F20" s="5"/>
    </row>
    <row r="21" spans="1:6" ht="14.25">
      <c r="A21" s="8" t="s">
        <v>203</v>
      </c>
      <c r="B21" s="9">
        <v>13162.444444444445</v>
      </c>
      <c r="C21" s="5"/>
      <c r="D21" s="5"/>
      <c r="E21" s="5"/>
      <c r="F21" s="5"/>
    </row>
    <row r="22" spans="1:6" ht="14.25">
      <c r="A22" s="8" t="s">
        <v>204</v>
      </c>
      <c r="B22" s="9">
        <v>4818.222222222223</v>
      </c>
      <c r="C22" s="5"/>
      <c r="D22" s="5"/>
      <c r="E22" s="5"/>
      <c r="F22" s="5"/>
    </row>
    <row r="23" spans="1:6" ht="14.25">
      <c r="A23" s="8" t="s">
        <v>205</v>
      </c>
      <c r="B23" s="9">
        <v>1083.936507936508</v>
      </c>
      <c r="C23" s="5"/>
      <c r="D23" s="5"/>
      <c r="E23" s="5"/>
      <c r="F23" s="5"/>
    </row>
    <row r="24" spans="1:6" ht="14.25">
      <c r="A24" s="8" t="s">
        <v>206</v>
      </c>
      <c r="B24" s="9">
        <v>1854.4920634920634</v>
      </c>
      <c r="C24" s="5"/>
      <c r="D24" s="5"/>
      <c r="E24" s="5"/>
      <c r="F24" s="5"/>
    </row>
    <row r="25" spans="1:6" ht="14.25">
      <c r="A25" s="8" t="s">
        <v>207</v>
      </c>
      <c r="B25" s="9">
        <v>2882.253968253968</v>
      </c>
      <c r="C25" s="5"/>
      <c r="D25" s="5"/>
      <c r="E25" s="5"/>
      <c r="F25" s="5"/>
    </row>
    <row r="26" spans="1:2" ht="14.25">
      <c r="A26" s="8" t="s">
        <v>208</v>
      </c>
      <c r="B26" s="9">
        <v>575.2857142857143</v>
      </c>
    </row>
    <row r="27" spans="1:2" ht="14.25">
      <c r="A27" s="8" t="s">
        <v>209</v>
      </c>
      <c r="B27" s="9">
        <v>375.23809523809524</v>
      </c>
    </row>
    <row r="28" spans="1:2" ht="14.25">
      <c r="A28" s="10" t="s">
        <v>210</v>
      </c>
      <c r="B28" s="11">
        <v>690.7619047619048</v>
      </c>
    </row>
    <row r="29" ht="12.75">
      <c r="B29" s="29"/>
    </row>
    <row r="30" spans="1:2" ht="14.25">
      <c r="A30" s="78" t="s">
        <v>129</v>
      </c>
      <c r="B30" s="83"/>
    </row>
    <row r="31" spans="1:4" ht="14.25">
      <c r="A31" s="78" t="s">
        <v>71</v>
      </c>
      <c r="B31" s="83">
        <v>1185.2222222222222</v>
      </c>
      <c r="D31" s="5"/>
    </row>
    <row r="32" spans="1:2" ht="14.25">
      <c r="A32" s="8" t="s">
        <v>203</v>
      </c>
      <c r="B32" s="9">
        <v>525.7301587301587</v>
      </c>
    </row>
    <row r="33" spans="1:2" ht="14.25">
      <c r="A33" s="8" t="s">
        <v>204</v>
      </c>
      <c r="B33" s="9">
        <v>230.87301587301587</v>
      </c>
    </row>
    <row r="34" spans="1:2" ht="14.25">
      <c r="A34" s="8" t="s">
        <v>205</v>
      </c>
      <c r="B34" s="9">
        <v>52.46031746031746</v>
      </c>
    </row>
    <row r="35" spans="1:2" ht="14.25">
      <c r="A35" s="8" t="s">
        <v>206</v>
      </c>
      <c r="B35" s="9">
        <v>101.58730158730158</v>
      </c>
    </row>
    <row r="36" spans="1:2" ht="14.25">
      <c r="A36" s="8" t="s">
        <v>207</v>
      </c>
      <c r="B36" s="9">
        <v>205.42857142857142</v>
      </c>
    </row>
    <row r="37" spans="1:2" ht="14.25">
      <c r="A37" s="8" t="s">
        <v>208</v>
      </c>
      <c r="B37" s="9">
        <v>33.58730158730159</v>
      </c>
    </row>
    <row r="38" spans="1:2" ht="14.25">
      <c r="A38" s="8" t="s">
        <v>209</v>
      </c>
      <c r="B38" s="9">
        <v>16.428571428571427</v>
      </c>
    </row>
    <row r="39" spans="1:2" ht="14.25">
      <c r="A39" s="10" t="s">
        <v>210</v>
      </c>
      <c r="B39" s="11">
        <v>19.126984126984127</v>
      </c>
    </row>
    <row r="40" ht="12.75">
      <c r="B40" s="29"/>
    </row>
    <row r="41" spans="1:4" ht="15.75">
      <c r="A41" s="78" t="s">
        <v>299</v>
      </c>
      <c r="B41" s="83">
        <v>77.4920634920635</v>
      </c>
      <c r="D41" s="5"/>
    </row>
    <row r="43" ht="12.75">
      <c r="A43" s="30" t="s">
        <v>216</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22</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106</v>
      </c>
      <c r="B1" s="58"/>
      <c r="C1" s="58"/>
      <c r="D1" s="58"/>
      <c r="E1" s="58"/>
      <c r="F1" s="58"/>
      <c r="G1" s="58"/>
    </row>
    <row r="3" spans="1:7" ht="15">
      <c r="A3" s="68" t="s">
        <v>221</v>
      </c>
      <c r="B3" s="5"/>
      <c r="C3" s="5"/>
      <c r="D3" s="5"/>
      <c r="E3" s="5"/>
      <c r="F3" s="123" t="s">
        <v>68</v>
      </c>
      <c r="G3" s="124"/>
    </row>
    <row r="4" spans="1:7" ht="14.25">
      <c r="A4" s="69" t="s">
        <v>201</v>
      </c>
      <c r="B4" s="5"/>
      <c r="C4" s="5"/>
      <c r="D4" s="5"/>
      <c r="E4" s="5"/>
      <c r="F4" s="125"/>
      <c r="G4" s="126"/>
    </row>
    <row r="5" spans="1:7" ht="14.25">
      <c r="A5" s="20"/>
      <c r="B5" s="5"/>
      <c r="C5" s="5"/>
      <c r="D5" s="5"/>
      <c r="E5" s="5"/>
      <c r="F5" s="5"/>
      <c r="G5" s="5"/>
    </row>
    <row r="6" spans="1:6" ht="14.25">
      <c r="A6" s="70"/>
      <c r="B6" s="71" t="s">
        <v>646</v>
      </c>
      <c r="C6" s="5"/>
      <c r="D6" s="5"/>
      <c r="E6" s="5"/>
      <c r="F6" s="5"/>
    </row>
    <row r="7" spans="1:6" ht="3" customHeight="1">
      <c r="A7" s="21"/>
      <c r="B7" s="4"/>
      <c r="C7" s="5"/>
      <c r="D7" s="5"/>
      <c r="E7" s="5"/>
      <c r="F7" s="5"/>
    </row>
    <row r="8" spans="1:6" ht="14.25">
      <c r="A8" s="78" t="s">
        <v>130</v>
      </c>
      <c r="B8" s="78"/>
      <c r="C8" s="5"/>
      <c r="D8" s="5"/>
      <c r="E8" s="5"/>
      <c r="F8" s="5"/>
    </row>
    <row r="9" spans="1:6" ht="14.25">
      <c r="A9" s="78" t="s">
        <v>71</v>
      </c>
      <c r="B9" s="82">
        <v>11454.138936380952</v>
      </c>
      <c r="C9" s="5"/>
      <c r="D9" s="5"/>
      <c r="E9" s="5"/>
      <c r="F9" s="5"/>
    </row>
    <row r="10" spans="1:6" ht="14.25">
      <c r="A10" s="8" t="s">
        <v>203</v>
      </c>
      <c r="B10" s="14">
        <v>278.8103273174603</v>
      </c>
      <c r="C10" s="5"/>
      <c r="D10" s="5"/>
      <c r="E10" s="5"/>
      <c r="F10" s="5"/>
    </row>
    <row r="11" spans="1:6" ht="14.25">
      <c r="A11" s="8" t="s">
        <v>204</v>
      </c>
      <c r="B11" s="14">
        <v>305.2018917460318</v>
      </c>
      <c r="C11" s="5"/>
      <c r="D11" s="5"/>
      <c r="E11" s="5"/>
      <c r="F11" s="5"/>
    </row>
    <row r="12" spans="1:6" ht="14.25">
      <c r="A12" s="8" t="s">
        <v>205</v>
      </c>
      <c r="B12" s="14">
        <v>106.53618320634921</v>
      </c>
      <c r="C12" s="5"/>
      <c r="D12" s="5"/>
      <c r="E12" s="5"/>
      <c r="F12" s="5"/>
    </row>
    <row r="13" spans="1:6" ht="14.25">
      <c r="A13" s="8" t="s">
        <v>206</v>
      </c>
      <c r="B13" s="14">
        <v>284.67442380952383</v>
      </c>
      <c r="C13" s="5"/>
      <c r="D13" s="5"/>
      <c r="E13" s="5"/>
      <c r="F13" s="5"/>
    </row>
    <row r="14" spans="1:6" ht="14.25">
      <c r="A14" s="8" t="s">
        <v>207</v>
      </c>
      <c r="B14" s="14">
        <v>1153.9628589523809</v>
      </c>
      <c r="C14" s="5"/>
      <c r="D14" s="5"/>
      <c r="E14" s="5"/>
      <c r="F14" s="5"/>
    </row>
    <row r="15" spans="1:6" ht="14.25">
      <c r="A15" s="8" t="s">
        <v>208</v>
      </c>
      <c r="B15" s="14">
        <v>674.3411546666666</v>
      </c>
      <c r="C15" s="5"/>
      <c r="D15" s="5"/>
      <c r="E15" s="5"/>
      <c r="F15" s="5"/>
    </row>
    <row r="16" spans="1:6" ht="14.25">
      <c r="A16" s="8" t="s">
        <v>209</v>
      </c>
      <c r="B16" s="14">
        <v>768.1369903650794</v>
      </c>
      <c r="C16" s="5"/>
      <c r="D16" s="5"/>
      <c r="E16" s="5"/>
      <c r="F16" s="5"/>
    </row>
    <row r="17" spans="1:6" ht="14.25">
      <c r="A17" s="10" t="s">
        <v>210</v>
      </c>
      <c r="B17" s="32">
        <v>7882.47510631746</v>
      </c>
      <c r="C17" s="5"/>
      <c r="D17" s="5"/>
      <c r="E17" s="5"/>
      <c r="F17" s="5"/>
    </row>
    <row r="18" spans="1:6" ht="14.25">
      <c r="A18" s="5"/>
      <c r="B18" s="14"/>
      <c r="C18" s="5"/>
      <c r="D18" s="5"/>
      <c r="E18" s="5"/>
      <c r="F18" s="5"/>
    </row>
    <row r="19" spans="1:6" ht="14.25">
      <c r="A19" s="78" t="s">
        <v>131</v>
      </c>
      <c r="B19" s="82"/>
      <c r="C19" s="5"/>
      <c r="D19" s="5"/>
      <c r="E19" s="5"/>
      <c r="F19" s="5"/>
    </row>
    <row r="20" spans="1:6" ht="14.25">
      <c r="A20" s="78" t="s">
        <v>71</v>
      </c>
      <c r="B20" s="82">
        <v>1078.0502186507936</v>
      </c>
      <c r="C20" s="5"/>
      <c r="D20" s="5"/>
      <c r="E20" s="5"/>
      <c r="F20" s="5"/>
    </row>
    <row r="21" spans="1:6" ht="14.25">
      <c r="A21" s="8" t="s">
        <v>203</v>
      </c>
      <c r="B21" s="14">
        <v>21.465965603174606</v>
      </c>
      <c r="C21" s="5"/>
      <c r="D21" s="5"/>
      <c r="E21" s="5"/>
      <c r="F21" s="5"/>
    </row>
    <row r="22" spans="1:6" ht="14.25">
      <c r="A22" s="8" t="s">
        <v>204</v>
      </c>
      <c r="B22" s="14">
        <v>17.304904761904762</v>
      </c>
      <c r="C22" s="5"/>
      <c r="D22" s="5"/>
      <c r="E22" s="5"/>
      <c r="F22" s="5"/>
    </row>
    <row r="23" spans="1:6" ht="14.25">
      <c r="A23" s="8" t="s">
        <v>205</v>
      </c>
      <c r="B23" s="14">
        <v>7.180521825396825</v>
      </c>
      <c r="C23" s="5"/>
      <c r="D23" s="5"/>
      <c r="E23" s="5"/>
      <c r="F23" s="5"/>
    </row>
    <row r="24" spans="1:6" ht="14.25">
      <c r="A24" s="8" t="s">
        <v>206</v>
      </c>
      <c r="B24" s="14">
        <v>14.57520719047619</v>
      </c>
      <c r="C24" s="5"/>
      <c r="D24" s="5"/>
      <c r="E24" s="5"/>
      <c r="F24" s="5"/>
    </row>
    <row r="25" spans="1:6" ht="14.25">
      <c r="A25" s="8" t="s">
        <v>207</v>
      </c>
      <c r="B25" s="14">
        <v>119.82154992063492</v>
      </c>
      <c r="C25" s="5"/>
      <c r="D25" s="5"/>
      <c r="E25" s="5"/>
      <c r="F25" s="5"/>
    </row>
    <row r="26" spans="1:2" ht="14.25">
      <c r="A26" s="8" t="s">
        <v>208</v>
      </c>
      <c r="B26" s="14">
        <v>96.17918946031746</v>
      </c>
    </row>
    <row r="27" spans="1:2" ht="14.25">
      <c r="A27" s="8" t="s">
        <v>209</v>
      </c>
      <c r="B27" s="14">
        <v>95.21507925396826</v>
      </c>
    </row>
    <row r="28" spans="1:2" ht="14.25">
      <c r="A28" s="10" t="s">
        <v>210</v>
      </c>
      <c r="B28" s="32">
        <v>706.3078006349206</v>
      </c>
    </row>
    <row r="29" ht="12.75">
      <c r="B29" s="33"/>
    </row>
    <row r="30" spans="1:2" ht="14.25">
      <c r="A30" s="78" t="s">
        <v>132</v>
      </c>
      <c r="B30" s="82"/>
    </row>
    <row r="31" spans="1:4" ht="14.25">
      <c r="A31" s="78" t="s">
        <v>71</v>
      </c>
      <c r="B31" s="82">
        <v>518.2584441587302</v>
      </c>
      <c r="D31" s="5"/>
    </row>
    <row r="32" spans="1:2" ht="14.25">
      <c r="A32" s="8" t="s">
        <v>203</v>
      </c>
      <c r="B32" s="14">
        <v>11.460797761904761</v>
      </c>
    </row>
    <row r="33" spans="1:2" ht="14.25">
      <c r="A33" s="8" t="s">
        <v>204</v>
      </c>
      <c r="B33" s="14">
        <v>7.034222222222222</v>
      </c>
    </row>
    <row r="34" spans="1:2" ht="14.25">
      <c r="A34" s="8" t="s">
        <v>205</v>
      </c>
      <c r="B34" s="14">
        <v>2.323122587301587</v>
      </c>
    </row>
    <row r="35" spans="1:2" ht="14.25">
      <c r="A35" s="8" t="s">
        <v>206</v>
      </c>
      <c r="B35" s="14">
        <v>4.225809523809525</v>
      </c>
    </row>
    <row r="36" spans="1:2" ht="14.25">
      <c r="A36" s="8" t="s">
        <v>207</v>
      </c>
      <c r="B36" s="14">
        <v>18.354650793650794</v>
      </c>
    </row>
    <row r="37" spans="1:2" ht="14.25">
      <c r="A37" s="8" t="s">
        <v>208</v>
      </c>
      <c r="B37" s="14">
        <v>19.056984126984126</v>
      </c>
    </row>
    <row r="38" spans="1:2" ht="14.25">
      <c r="A38" s="8" t="s">
        <v>209</v>
      </c>
      <c r="B38" s="14">
        <v>29.762920634920633</v>
      </c>
    </row>
    <row r="39" spans="1:2" ht="14.25">
      <c r="A39" s="10" t="s">
        <v>210</v>
      </c>
      <c r="B39" s="32">
        <v>426.03993650793655</v>
      </c>
    </row>
    <row r="40" ht="12.75">
      <c r="B40" s="33"/>
    </row>
    <row r="41" spans="1:4" ht="15.75">
      <c r="A41" s="78" t="s">
        <v>299</v>
      </c>
      <c r="B41" s="82">
        <v>353.89127607936507</v>
      </c>
      <c r="D41" s="5"/>
    </row>
    <row r="43" ht="12.75">
      <c r="A43" s="30" t="s">
        <v>216</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23</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106</v>
      </c>
      <c r="B1" s="58"/>
      <c r="C1" s="58"/>
      <c r="D1" s="58"/>
      <c r="E1" s="58"/>
      <c r="F1" s="58"/>
      <c r="G1" s="58"/>
    </row>
    <row r="3" spans="1:7" ht="15">
      <c r="A3" s="68" t="s">
        <v>221</v>
      </c>
      <c r="B3" s="5"/>
      <c r="C3" s="5"/>
      <c r="D3" s="5"/>
      <c r="E3" s="5"/>
      <c r="F3" s="123" t="s">
        <v>68</v>
      </c>
      <c r="G3" s="124"/>
    </row>
    <row r="4" spans="1:7" ht="14.25">
      <c r="A4" s="69" t="s">
        <v>211</v>
      </c>
      <c r="B4" s="5"/>
      <c r="C4" s="5"/>
      <c r="D4" s="5"/>
      <c r="E4" s="5"/>
      <c r="F4" s="125"/>
      <c r="G4" s="126"/>
    </row>
    <row r="5" spans="1:7" ht="14.25">
      <c r="A5" s="20"/>
      <c r="B5" s="5"/>
      <c r="C5" s="5"/>
      <c r="D5" s="5"/>
      <c r="E5" s="5"/>
      <c r="F5" s="5"/>
      <c r="G5" s="5"/>
    </row>
    <row r="6" spans="1:6" ht="14.25">
      <c r="A6" s="70"/>
      <c r="B6" s="71" t="s">
        <v>646</v>
      </c>
      <c r="C6" s="5"/>
      <c r="D6" s="5"/>
      <c r="E6" s="5"/>
      <c r="F6" s="5"/>
    </row>
    <row r="7" spans="1:6" ht="3" customHeight="1">
      <c r="A7" s="21"/>
      <c r="B7" s="4"/>
      <c r="C7" s="5"/>
      <c r="D7" s="5"/>
      <c r="E7" s="5"/>
      <c r="F7" s="5"/>
    </row>
    <row r="8" spans="1:6" ht="14.25">
      <c r="A8" s="78" t="s">
        <v>130</v>
      </c>
      <c r="B8" s="78"/>
      <c r="C8" s="5"/>
      <c r="D8" s="5"/>
      <c r="E8" s="5"/>
      <c r="F8" s="5"/>
    </row>
    <row r="9" spans="1:6" ht="14.25">
      <c r="A9" s="78" t="s">
        <v>71</v>
      </c>
      <c r="B9" s="83">
        <v>35842.34920634921</v>
      </c>
      <c r="C9" s="5"/>
      <c r="D9" s="5"/>
      <c r="E9" s="5"/>
      <c r="F9" s="5"/>
    </row>
    <row r="10" spans="1:6" ht="14.25">
      <c r="A10" s="8" t="s">
        <v>203</v>
      </c>
      <c r="B10" s="9">
        <v>17428.619047619046</v>
      </c>
      <c r="C10" s="5"/>
      <c r="D10" s="5"/>
      <c r="E10" s="5"/>
      <c r="F10" s="5"/>
    </row>
    <row r="11" spans="1:6" ht="14.25">
      <c r="A11" s="8" t="s">
        <v>204</v>
      </c>
      <c r="B11" s="9">
        <v>7118.809523809524</v>
      </c>
      <c r="C11" s="5"/>
      <c r="D11" s="5"/>
      <c r="E11" s="5"/>
      <c r="F11" s="5"/>
    </row>
    <row r="12" spans="1:6" ht="14.25">
      <c r="A12" s="8" t="s">
        <v>205</v>
      </c>
      <c r="B12" s="9">
        <v>1593.2063492063492</v>
      </c>
      <c r="C12" s="5"/>
      <c r="D12" s="5"/>
      <c r="E12" s="5"/>
      <c r="F12" s="5"/>
    </row>
    <row r="13" spans="1:6" ht="14.25">
      <c r="A13" s="8" t="s">
        <v>206</v>
      </c>
      <c r="B13" s="9">
        <v>2913.5873015873017</v>
      </c>
      <c r="C13" s="5"/>
      <c r="D13" s="5"/>
      <c r="E13" s="5"/>
      <c r="F13" s="5"/>
    </row>
    <row r="14" spans="1:6" ht="14.25">
      <c r="A14" s="8" t="s">
        <v>207</v>
      </c>
      <c r="B14" s="9">
        <v>4606.111111111111</v>
      </c>
      <c r="C14" s="5"/>
      <c r="D14" s="5"/>
      <c r="E14" s="5"/>
      <c r="F14" s="5"/>
    </row>
    <row r="15" spans="1:6" ht="14.25">
      <c r="A15" s="8" t="s">
        <v>208</v>
      </c>
      <c r="B15" s="9">
        <v>841.0793650793651</v>
      </c>
      <c r="C15" s="5"/>
      <c r="D15" s="5"/>
      <c r="E15" s="5"/>
      <c r="F15" s="5"/>
    </row>
    <row r="16" spans="1:6" ht="14.25">
      <c r="A16" s="8" t="s">
        <v>209</v>
      </c>
      <c r="B16" s="9">
        <v>505.12698412698415</v>
      </c>
      <c r="C16" s="5"/>
      <c r="D16" s="5"/>
      <c r="E16" s="5"/>
      <c r="F16" s="5"/>
    </row>
    <row r="17" spans="1:6" ht="14.25">
      <c r="A17" s="10" t="s">
        <v>210</v>
      </c>
      <c r="B17" s="11">
        <v>835.8095238095239</v>
      </c>
      <c r="C17" s="5"/>
      <c r="D17" s="5"/>
      <c r="E17" s="5"/>
      <c r="F17" s="5"/>
    </row>
    <row r="18" spans="1:6" ht="14.25">
      <c r="A18" s="5"/>
      <c r="B18" s="9"/>
      <c r="C18" s="5"/>
      <c r="D18" s="5"/>
      <c r="E18" s="5"/>
      <c r="F18" s="5"/>
    </row>
    <row r="19" spans="1:6" ht="14.25">
      <c r="A19" s="78" t="s">
        <v>131</v>
      </c>
      <c r="B19" s="83"/>
      <c r="C19" s="5"/>
      <c r="D19" s="5"/>
      <c r="E19" s="5"/>
      <c r="F19" s="5"/>
    </row>
    <row r="20" spans="1:6" ht="14.25">
      <c r="A20" s="78" t="s">
        <v>71</v>
      </c>
      <c r="B20" s="83">
        <v>2927.5873015873017</v>
      </c>
      <c r="C20" s="5"/>
      <c r="D20" s="5"/>
      <c r="E20" s="5"/>
      <c r="F20" s="5"/>
    </row>
    <row r="21" spans="1:6" ht="14.25">
      <c r="A21" s="8" t="s">
        <v>203</v>
      </c>
      <c r="B21" s="9">
        <v>1541.904761904762</v>
      </c>
      <c r="C21" s="5"/>
      <c r="D21" s="5"/>
      <c r="E21" s="5"/>
      <c r="F21" s="5"/>
    </row>
    <row r="22" spans="1:6" ht="14.25">
      <c r="A22" s="8" t="s">
        <v>204</v>
      </c>
      <c r="B22" s="9">
        <v>418.44444444444446</v>
      </c>
      <c r="C22" s="5"/>
      <c r="D22" s="5"/>
      <c r="E22" s="5"/>
      <c r="F22" s="5"/>
    </row>
    <row r="23" spans="1:6" ht="14.25">
      <c r="A23" s="8" t="s">
        <v>205</v>
      </c>
      <c r="B23" s="9">
        <v>109.14285714285714</v>
      </c>
      <c r="C23" s="5"/>
      <c r="D23" s="5"/>
      <c r="E23" s="5"/>
      <c r="F23" s="5"/>
    </row>
    <row r="24" spans="1:6" ht="14.25">
      <c r="A24" s="8" t="s">
        <v>206</v>
      </c>
      <c r="B24" s="9">
        <v>151.36507936507937</v>
      </c>
      <c r="C24" s="5"/>
      <c r="D24" s="5"/>
      <c r="E24" s="5"/>
      <c r="F24" s="5"/>
    </row>
    <row r="25" spans="1:6" ht="14.25">
      <c r="A25" s="8" t="s">
        <v>207</v>
      </c>
      <c r="B25" s="9">
        <v>432.22222222222223</v>
      </c>
      <c r="C25" s="5"/>
      <c r="D25" s="5"/>
      <c r="E25" s="5"/>
      <c r="F25" s="5"/>
    </row>
    <row r="26" spans="1:2" ht="14.25">
      <c r="A26" s="8" t="s">
        <v>208</v>
      </c>
      <c r="B26" s="9">
        <v>117.2063492063492</v>
      </c>
    </row>
    <row r="27" spans="1:2" ht="14.25">
      <c r="A27" s="8" t="s">
        <v>209</v>
      </c>
      <c r="B27" s="9">
        <v>62.19047619047619</v>
      </c>
    </row>
    <row r="28" spans="1:2" ht="14.25">
      <c r="A28" s="10" t="s">
        <v>210</v>
      </c>
      <c r="B28" s="11">
        <v>95.11111111111111</v>
      </c>
    </row>
    <row r="29" ht="12.75">
      <c r="B29" s="29"/>
    </row>
    <row r="30" spans="1:2" ht="14.25">
      <c r="A30" s="78" t="s">
        <v>132</v>
      </c>
      <c r="B30" s="83"/>
    </row>
    <row r="31" spans="1:4" ht="14.25">
      <c r="A31" s="78" t="s">
        <v>71</v>
      </c>
      <c r="B31" s="83">
        <v>1315.7460317460318</v>
      </c>
      <c r="D31" s="5"/>
    </row>
    <row r="32" spans="1:2" ht="14.25">
      <c r="A32" s="8" t="s">
        <v>203</v>
      </c>
      <c r="B32" s="9">
        <v>906.1428571428571</v>
      </c>
    </row>
    <row r="33" spans="1:2" ht="14.25">
      <c r="A33" s="8" t="s">
        <v>204</v>
      </c>
      <c r="B33" s="9">
        <v>172.77777777777777</v>
      </c>
    </row>
    <row r="34" spans="1:2" ht="14.25">
      <c r="A34" s="8" t="s">
        <v>205</v>
      </c>
      <c r="B34" s="9">
        <v>35.93650793650794</v>
      </c>
    </row>
    <row r="35" spans="1:2" ht="14.25">
      <c r="A35" s="8" t="s">
        <v>206</v>
      </c>
      <c r="B35" s="9">
        <v>44.01587301587302</v>
      </c>
    </row>
    <row r="36" spans="1:2" ht="14.25">
      <c r="A36" s="8" t="s">
        <v>207</v>
      </c>
      <c r="B36" s="9">
        <v>69.07936507936508</v>
      </c>
    </row>
    <row r="37" spans="1:2" ht="14.25">
      <c r="A37" s="8" t="s">
        <v>208</v>
      </c>
      <c r="B37" s="9">
        <v>22.095238095238095</v>
      </c>
    </row>
    <row r="38" spans="1:2" ht="14.25">
      <c r="A38" s="8" t="s">
        <v>209</v>
      </c>
      <c r="B38" s="9">
        <v>18.650793650793652</v>
      </c>
    </row>
    <row r="39" spans="1:2" ht="14.25">
      <c r="A39" s="10" t="s">
        <v>210</v>
      </c>
      <c r="B39" s="11">
        <v>47.04761904761905</v>
      </c>
    </row>
    <row r="40" ht="12.75">
      <c r="B40" s="29"/>
    </row>
    <row r="41" spans="1:4" ht="15.75">
      <c r="A41" s="78" t="s">
        <v>299</v>
      </c>
      <c r="B41" s="83">
        <v>21.238095238095237</v>
      </c>
      <c r="D41" s="5"/>
    </row>
    <row r="43" ht="12.75">
      <c r="A43" s="30" t="s">
        <v>216</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24</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G54"/>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106</v>
      </c>
      <c r="B1" s="58"/>
      <c r="C1" s="58"/>
      <c r="D1" s="58"/>
      <c r="E1" s="58"/>
      <c r="F1" s="58"/>
      <c r="G1" s="58"/>
    </row>
    <row r="3" spans="1:7" ht="15">
      <c r="A3" s="68" t="s">
        <v>230</v>
      </c>
      <c r="B3" s="5"/>
      <c r="C3" s="5"/>
      <c r="D3" s="5"/>
      <c r="E3" s="5"/>
      <c r="F3" s="123" t="s">
        <v>68</v>
      </c>
      <c r="G3" s="124"/>
    </row>
    <row r="4" spans="1:7" ht="14.25">
      <c r="A4" s="69" t="s">
        <v>201</v>
      </c>
      <c r="B4" s="5"/>
      <c r="C4" s="5"/>
      <c r="D4" s="5"/>
      <c r="E4" s="5"/>
      <c r="F4" s="125"/>
      <c r="G4" s="126"/>
    </row>
    <row r="5" spans="1:7" ht="14.25">
      <c r="A5" s="20"/>
      <c r="B5" s="5"/>
      <c r="C5" s="5"/>
      <c r="D5" s="5"/>
      <c r="E5" s="5"/>
      <c r="F5" s="5"/>
      <c r="G5" s="5"/>
    </row>
    <row r="6" spans="1:6" ht="14.25">
      <c r="A6" s="70"/>
      <c r="B6" s="71" t="s">
        <v>646</v>
      </c>
      <c r="C6" s="5"/>
      <c r="D6" s="5"/>
      <c r="E6" s="5"/>
      <c r="F6" s="5"/>
    </row>
    <row r="7" spans="1:6" ht="3" customHeight="1">
      <c r="A7" s="21"/>
      <c r="B7" s="4"/>
      <c r="C7" s="5"/>
      <c r="D7" s="5"/>
      <c r="E7" s="5"/>
      <c r="F7" s="5"/>
    </row>
    <row r="8" spans="1:6" ht="14.25">
      <c r="A8" s="78" t="s">
        <v>202</v>
      </c>
      <c r="B8" s="78"/>
      <c r="C8" s="5"/>
      <c r="D8" s="5"/>
      <c r="E8" s="5"/>
      <c r="F8" s="5"/>
    </row>
    <row r="9" spans="1:6" ht="14.25">
      <c r="A9" s="78" t="s">
        <v>71</v>
      </c>
      <c r="B9" s="82">
        <f>SUM(B10:B17)</f>
        <v>13404.338875269841</v>
      </c>
      <c r="C9" s="5"/>
      <c r="D9" s="5"/>
      <c r="E9" s="5"/>
      <c r="F9" s="5"/>
    </row>
    <row r="10" spans="1:6" ht="14.25">
      <c r="A10" s="8" t="s">
        <v>222</v>
      </c>
      <c r="B10" s="14">
        <v>1997.132500079365</v>
      </c>
      <c r="C10" s="5"/>
      <c r="D10" s="5"/>
      <c r="E10" s="5"/>
      <c r="F10" s="5"/>
    </row>
    <row r="11" spans="1:6" ht="14.25">
      <c r="A11" s="8" t="s">
        <v>223</v>
      </c>
      <c r="B11" s="14">
        <v>1476.6444144126986</v>
      </c>
      <c r="C11" s="5"/>
      <c r="D11" s="5"/>
      <c r="E11" s="5"/>
      <c r="F11" s="5"/>
    </row>
    <row r="12" spans="1:6" ht="14.25">
      <c r="A12" s="8" t="s">
        <v>224</v>
      </c>
      <c r="B12" s="14">
        <v>437.0054084603174</v>
      </c>
      <c r="C12" s="5"/>
      <c r="D12" s="5"/>
      <c r="E12" s="5"/>
      <c r="F12" s="5"/>
    </row>
    <row r="13" spans="1:6" ht="14.25">
      <c r="A13" s="8" t="s">
        <v>225</v>
      </c>
      <c r="B13" s="14">
        <v>1181.7376507936508</v>
      </c>
      <c r="C13" s="5"/>
      <c r="D13" s="5"/>
      <c r="E13" s="5"/>
      <c r="F13" s="5"/>
    </row>
    <row r="14" spans="1:6" ht="14.25">
      <c r="A14" s="8" t="s">
        <v>226</v>
      </c>
      <c r="B14" s="14">
        <v>817.7537471587301</v>
      </c>
      <c r="C14" s="5"/>
      <c r="D14" s="5"/>
      <c r="E14" s="5"/>
      <c r="F14" s="5"/>
    </row>
    <row r="15" spans="1:6" ht="14.25">
      <c r="A15" s="8" t="s">
        <v>227</v>
      </c>
      <c r="B15" s="14">
        <v>1442.002184920635</v>
      </c>
      <c r="C15" s="5"/>
      <c r="D15" s="5"/>
      <c r="E15" s="5"/>
      <c r="F15" s="5"/>
    </row>
    <row r="16" spans="1:6" ht="14.25">
      <c r="A16" s="8" t="s">
        <v>228</v>
      </c>
      <c r="B16" s="14">
        <v>1237.3596443809524</v>
      </c>
      <c r="C16" s="5"/>
      <c r="D16" s="5"/>
      <c r="E16" s="5"/>
      <c r="F16" s="5"/>
    </row>
    <row r="17" spans="1:6" ht="14.25">
      <c r="A17" s="10" t="s">
        <v>229</v>
      </c>
      <c r="B17" s="32">
        <v>4814.703325063492</v>
      </c>
      <c r="C17" s="5"/>
      <c r="D17" s="5"/>
      <c r="E17" s="5"/>
      <c r="F17" s="5"/>
    </row>
    <row r="18" spans="1:6" ht="14.25">
      <c r="A18" s="5"/>
      <c r="B18" s="14"/>
      <c r="C18" s="5"/>
      <c r="D18" s="5"/>
      <c r="E18" s="5"/>
      <c r="F18" s="5"/>
    </row>
    <row r="19" spans="1:6" ht="14.25">
      <c r="A19" s="78" t="s">
        <v>215</v>
      </c>
      <c r="B19" s="82"/>
      <c r="C19" s="5"/>
      <c r="D19" s="5"/>
      <c r="E19" s="5"/>
      <c r="F19" s="5"/>
    </row>
    <row r="20" spans="1:6" ht="14.25">
      <c r="A20" s="78" t="s">
        <v>71</v>
      </c>
      <c r="B20" s="82">
        <f>SUM(B21:B28)</f>
        <v>5082.6256968253965</v>
      </c>
      <c r="C20" s="5"/>
      <c r="D20" s="5"/>
      <c r="E20" s="5"/>
      <c r="F20" s="5"/>
    </row>
    <row r="21" spans="1:6" ht="14.25">
      <c r="A21" s="8" t="s">
        <v>222</v>
      </c>
      <c r="B21" s="14">
        <v>577.141107936508</v>
      </c>
      <c r="C21" s="5"/>
      <c r="D21" s="5"/>
      <c r="E21" s="5"/>
      <c r="F21" s="5"/>
    </row>
    <row r="22" spans="1:6" ht="14.25">
      <c r="A22" s="8" t="s">
        <v>223</v>
      </c>
      <c r="B22" s="14">
        <v>940.3640793650794</v>
      </c>
      <c r="C22" s="5"/>
      <c r="D22" s="5"/>
      <c r="E22" s="5"/>
      <c r="F22" s="5"/>
    </row>
    <row r="23" spans="1:6" ht="14.25">
      <c r="A23" s="8" t="s">
        <v>224</v>
      </c>
      <c r="B23" s="14">
        <v>328.1995555555556</v>
      </c>
      <c r="C23" s="5"/>
      <c r="D23" s="5"/>
      <c r="E23" s="5"/>
      <c r="F23" s="5"/>
    </row>
    <row r="24" spans="1:6" ht="14.25">
      <c r="A24" s="8" t="s">
        <v>225</v>
      </c>
      <c r="B24" s="14">
        <v>158.6539841269841</v>
      </c>
      <c r="C24" s="5"/>
      <c r="D24" s="5"/>
      <c r="E24" s="5"/>
      <c r="F24" s="5"/>
    </row>
    <row r="25" spans="1:6" ht="14.25">
      <c r="A25" s="8" t="s">
        <v>226</v>
      </c>
      <c r="B25" s="14">
        <v>220.10539682539684</v>
      </c>
      <c r="C25" s="5"/>
      <c r="D25" s="5"/>
      <c r="E25" s="5"/>
      <c r="F25" s="5"/>
    </row>
    <row r="26" spans="1:2" ht="14.25">
      <c r="A26" s="8" t="s">
        <v>227</v>
      </c>
      <c r="B26" s="14">
        <v>492.7213492063492</v>
      </c>
    </row>
    <row r="27" spans="1:2" ht="14.25">
      <c r="A27" s="8" t="s">
        <v>228</v>
      </c>
      <c r="B27" s="14">
        <v>303.93490476190476</v>
      </c>
    </row>
    <row r="28" spans="1:2" ht="14.25">
      <c r="A28" s="10" t="s">
        <v>229</v>
      </c>
      <c r="B28" s="32">
        <v>2061.505319047619</v>
      </c>
    </row>
    <row r="29" ht="12.75">
      <c r="B29" s="33"/>
    </row>
    <row r="30" spans="1:2" ht="14.25">
      <c r="A30" s="78" t="s">
        <v>78</v>
      </c>
      <c r="B30" s="82"/>
    </row>
    <row r="31" spans="1:2" ht="14.25">
      <c r="A31" s="78" t="s">
        <v>71</v>
      </c>
      <c r="B31" s="82">
        <f>SUM(B32:B39)</f>
        <v>6948.517251809524</v>
      </c>
    </row>
    <row r="32" spans="1:2" ht="14.25">
      <c r="A32" s="8" t="s">
        <v>222</v>
      </c>
      <c r="B32" s="14">
        <v>1210.8736143650794</v>
      </c>
    </row>
    <row r="33" spans="1:2" ht="14.25">
      <c r="A33" s="8" t="s">
        <v>223</v>
      </c>
      <c r="B33" s="14">
        <v>526.5154541111111</v>
      </c>
    </row>
    <row r="34" spans="1:2" ht="14.25">
      <c r="A34" s="8" t="s">
        <v>224</v>
      </c>
      <c r="B34" s="14">
        <v>104.42985290476192</v>
      </c>
    </row>
    <row r="35" spans="1:2" ht="14.25">
      <c r="A35" s="8" t="s">
        <v>225</v>
      </c>
      <c r="B35" s="14">
        <v>911.8121904761905</v>
      </c>
    </row>
    <row r="36" spans="1:2" ht="14.25">
      <c r="A36" s="8" t="s">
        <v>226</v>
      </c>
      <c r="B36" s="14">
        <v>554.964119031746</v>
      </c>
    </row>
    <row r="37" spans="1:2" ht="14.25">
      <c r="A37" s="8" t="s">
        <v>227</v>
      </c>
      <c r="B37" s="14">
        <v>936.1965658730159</v>
      </c>
    </row>
    <row r="38" spans="1:2" ht="14.25">
      <c r="A38" s="8" t="s">
        <v>228</v>
      </c>
      <c r="B38" s="14">
        <v>923.5117078730159</v>
      </c>
    </row>
    <row r="39" spans="1:2" ht="14.25">
      <c r="A39" s="10" t="s">
        <v>229</v>
      </c>
      <c r="B39" s="32">
        <v>1780.2137471746032</v>
      </c>
    </row>
    <row r="40" spans="1:2" ht="14.25">
      <c r="A40" s="41"/>
      <c r="B40" s="42"/>
    </row>
    <row r="41" spans="1:2" ht="14.25">
      <c r="A41" s="78" t="s">
        <v>79</v>
      </c>
      <c r="B41" s="82"/>
    </row>
    <row r="42" spans="1:2" ht="14.25">
      <c r="A42" s="78" t="s">
        <v>71</v>
      </c>
      <c r="B42" s="82">
        <f>SUM(B43:B50)</f>
        <v>437.3277550952381</v>
      </c>
    </row>
    <row r="43" spans="1:2" ht="14.25">
      <c r="A43" s="8" t="s">
        <v>222</v>
      </c>
      <c r="B43" s="14">
        <v>200.64679365079365</v>
      </c>
    </row>
    <row r="44" spans="1:2" ht="14.25">
      <c r="A44" s="8" t="s">
        <v>223</v>
      </c>
      <c r="B44" s="14">
        <v>8.046071412698412</v>
      </c>
    </row>
    <row r="45" spans="1:2" ht="14.25">
      <c r="A45" s="8" t="s">
        <v>224</v>
      </c>
      <c r="B45" s="14">
        <v>1.9146825396825395</v>
      </c>
    </row>
    <row r="46" spans="1:2" ht="14.25">
      <c r="A46" s="8" t="s">
        <v>225</v>
      </c>
      <c r="B46" s="14">
        <v>109.93861904761904</v>
      </c>
    </row>
    <row r="47" spans="1:2" ht="14.25">
      <c r="A47" s="8" t="s">
        <v>226</v>
      </c>
      <c r="B47" s="14">
        <v>35.052723365079366</v>
      </c>
    </row>
    <row r="48" spans="1:2" ht="14.25">
      <c r="A48" s="8" t="s">
        <v>227</v>
      </c>
      <c r="B48" s="14">
        <v>9.192920634920634</v>
      </c>
    </row>
    <row r="49" spans="1:2" ht="14.25">
      <c r="A49" s="8" t="s">
        <v>228</v>
      </c>
      <c r="B49" s="14">
        <v>8.51715873015873</v>
      </c>
    </row>
    <row r="50" spans="1:2" ht="14.25">
      <c r="A50" s="10" t="s">
        <v>229</v>
      </c>
      <c r="B50" s="32">
        <v>64.01878571428571</v>
      </c>
    </row>
    <row r="51" ht="12.75">
      <c r="B51" s="33"/>
    </row>
    <row r="52" spans="1:2" ht="15.75">
      <c r="A52" s="114" t="s">
        <v>332</v>
      </c>
      <c r="B52" s="115">
        <v>935.8681715396825</v>
      </c>
    </row>
    <row r="54" ht="12.75">
      <c r="A54" s="30" t="s">
        <v>216</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3" r:id="rId1"/>
  <headerFooter alignWithMargins="0">
    <oddFooter>&amp;L&amp;"Calibri,Regular"MSRB Quarterly Statistical Summaries&amp;R&amp;"Calibri,Regular"Page 25</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G54"/>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106</v>
      </c>
      <c r="B1" s="58"/>
      <c r="C1" s="58"/>
      <c r="D1" s="58"/>
      <c r="E1" s="58"/>
      <c r="F1" s="58"/>
      <c r="G1" s="58"/>
    </row>
    <row r="3" spans="1:7" ht="15">
      <c r="A3" s="68" t="s">
        <v>230</v>
      </c>
      <c r="B3" s="5"/>
      <c r="C3" s="5"/>
      <c r="D3" s="5"/>
      <c r="E3" s="5"/>
      <c r="F3" s="123" t="s">
        <v>68</v>
      </c>
      <c r="G3" s="124"/>
    </row>
    <row r="4" spans="1:7" ht="14.25">
      <c r="A4" s="69" t="s">
        <v>211</v>
      </c>
      <c r="B4" s="5"/>
      <c r="C4" s="5"/>
      <c r="D4" s="5"/>
      <c r="E4" s="5"/>
      <c r="F4" s="125"/>
      <c r="G4" s="126"/>
    </row>
    <row r="5" spans="1:7" ht="14.25">
      <c r="A5" s="20"/>
      <c r="B5" s="5"/>
      <c r="C5" s="5"/>
      <c r="D5" s="5"/>
      <c r="E5" s="5"/>
      <c r="F5" s="5"/>
      <c r="G5" s="5"/>
    </row>
    <row r="6" spans="1:6" ht="14.25">
      <c r="A6" s="70"/>
      <c r="B6" s="71" t="s">
        <v>646</v>
      </c>
      <c r="C6" s="5"/>
      <c r="D6" s="5"/>
      <c r="E6" s="5"/>
      <c r="F6" s="5"/>
    </row>
    <row r="7" spans="1:6" ht="3" customHeight="1">
      <c r="A7" s="21"/>
      <c r="B7" s="4"/>
      <c r="C7" s="5"/>
      <c r="D7" s="5"/>
      <c r="E7" s="5"/>
      <c r="F7" s="5"/>
    </row>
    <row r="8" spans="1:6" ht="14.25">
      <c r="A8" s="78" t="s">
        <v>202</v>
      </c>
      <c r="B8" s="78"/>
      <c r="C8" s="5"/>
      <c r="D8" s="5"/>
      <c r="E8" s="5"/>
      <c r="F8" s="5"/>
    </row>
    <row r="9" spans="1:6" ht="14.25">
      <c r="A9" s="78" t="s">
        <v>71</v>
      </c>
      <c r="B9" s="83">
        <f>SUM(B10:B17)</f>
        <v>40106.920634920636</v>
      </c>
      <c r="C9" s="5"/>
      <c r="D9" s="5"/>
      <c r="E9" s="5"/>
      <c r="F9" s="5"/>
    </row>
    <row r="10" spans="1:6" ht="14.25">
      <c r="A10" s="8" t="s">
        <v>222</v>
      </c>
      <c r="B10" s="9">
        <v>9246.222222222223</v>
      </c>
      <c r="C10" s="5"/>
      <c r="D10" s="5"/>
      <c r="E10" s="5"/>
      <c r="F10" s="5"/>
    </row>
    <row r="11" spans="1:6" ht="14.25">
      <c r="A11" s="8" t="s">
        <v>223</v>
      </c>
      <c r="B11" s="9">
        <v>3702.84126984127</v>
      </c>
      <c r="C11" s="5"/>
      <c r="D11" s="5"/>
      <c r="E11" s="5"/>
      <c r="F11" s="5"/>
    </row>
    <row r="12" spans="1:6" ht="14.25">
      <c r="A12" s="8" t="s">
        <v>224</v>
      </c>
      <c r="B12" s="9">
        <v>875.6190476190476</v>
      </c>
      <c r="C12" s="5"/>
      <c r="D12" s="5"/>
      <c r="E12" s="5"/>
      <c r="F12" s="5"/>
    </row>
    <row r="13" spans="1:6" ht="14.25">
      <c r="A13" s="8" t="s">
        <v>225</v>
      </c>
      <c r="B13" s="9">
        <v>3735.7619047619046</v>
      </c>
      <c r="C13" s="5"/>
      <c r="D13" s="5"/>
      <c r="E13" s="5"/>
      <c r="F13" s="5"/>
    </row>
    <row r="14" spans="1:6" ht="14.25">
      <c r="A14" s="8" t="s">
        <v>226</v>
      </c>
      <c r="B14" s="9">
        <v>3387.873015873016</v>
      </c>
      <c r="C14" s="5"/>
      <c r="D14" s="5"/>
      <c r="E14" s="5"/>
      <c r="F14" s="5"/>
    </row>
    <row r="15" spans="1:6" ht="14.25">
      <c r="A15" s="8" t="s">
        <v>227</v>
      </c>
      <c r="B15" s="9">
        <v>5466.920634920635</v>
      </c>
      <c r="C15" s="5"/>
      <c r="D15" s="5"/>
      <c r="E15" s="5"/>
      <c r="F15" s="5"/>
    </row>
    <row r="16" spans="1:6" ht="14.25">
      <c r="A16" s="8" t="s">
        <v>228</v>
      </c>
      <c r="B16" s="9">
        <v>3731.3333333333335</v>
      </c>
      <c r="C16" s="5"/>
      <c r="D16" s="5"/>
      <c r="E16" s="5"/>
      <c r="F16" s="5"/>
    </row>
    <row r="17" spans="1:6" ht="14.25">
      <c r="A17" s="10" t="s">
        <v>229</v>
      </c>
      <c r="B17" s="11">
        <v>9960.349206349207</v>
      </c>
      <c r="C17" s="5"/>
      <c r="D17" s="5"/>
      <c r="E17" s="5"/>
      <c r="F17" s="5"/>
    </row>
    <row r="18" spans="1:6" ht="14.25">
      <c r="A18" s="5"/>
      <c r="B18" s="9"/>
      <c r="C18" s="5"/>
      <c r="D18" s="5"/>
      <c r="E18" s="5"/>
      <c r="F18" s="5"/>
    </row>
    <row r="19" spans="1:6" ht="14.25">
      <c r="A19" s="78" t="s">
        <v>215</v>
      </c>
      <c r="B19" s="83"/>
      <c r="C19" s="5"/>
      <c r="D19" s="5"/>
      <c r="E19" s="5"/>
      <c r="F19" s="5"/>
    </row>
    <row r="20" spans="1:6" ht="14.25">
      <c r="A20" s="78" t="s">
        <v>71</v>
      </c>
      <c r="B20" s="83">
        <f>SUM(B21:B28)</f>
        <v>924.1904761904761</v>
      </c>
      <c r="C20" s="5"/>
      <c r="D20" s="5"/>
      <c r="E20" s="5"/>
      <c r="F20" s="5"/>
    </row>
    <row r="21" spans="1:6" ht="14.25">
      <c r="A21" s="8" t="s">
        <v>222</v>
      </c>
      <c r="B21" s="9">
        <v>134.73015873015873</v>
      </c>
      <c r="C21" s="5"/>
      <c r="D21" s="5"/>
      <c r="E21" s="5"/>
      <c r="F21" s="5"/>
    </row>
    <row r="22" spans="1:6" ht="14.25">
      <c r="A22" s="8" t="s">
        <v>223</v>
      </c>
      <c r="B22" s="9">
        <v>207.11111111111111</v>
      </c>
      <c r="C22" s="5"/>
      <c r="D22" s="5"/>
      <c r="E22" s="5"/>
      <c r="F22" s="5"/>
    </row>
    <row r="23" spans="1:6" ht="14.25">
      <c r="A23" s="8" t="s">
        <v>224</v>
      </c>
      <c r="B23" s="9">
        <v>61.317460317460316</v>
      </c>
      <c r="C23" s="5"/>
      <c r="D23" s="5"/>
      <c r="E23" s="5"/>
      <c r="F23" s="5"/>
    </row>
    <row r="24" spans="1:6" ht="14.25">
      <c r="A24" s="8" t="s">
        <v>225</v>
      </c>
      <c r="B24" s="9">
        <v>26.206349206349206</v>
      </c>
      <c r="C24" s="5"/>
      <c r="D24" s="5"/>
      <c r="E24" s="5"/>
      <c r="F24" s="5"/>
    </row>
    <row r="25" spans="1:6" ht="14.25">
      <c r="A25" s="8" t="s">
        <v>226</v>
      </c>
      <c r="B25" s="9">
        <v>37.26984126984127</v>
      </c>
      <c r="C25" s="5"/>
      <c r="D25" s="5"/>
      <c r="E25" s="5"/>
      <c r="F25" s="5"/>
    </row>
    <row r="26" spans="1:2" ht="14.25">
      <c r="A26" s="8" t="s">
        <v>227</v>
      </c>
      <c r="B26" s="9">
        <v>72.84126984126983</v>
      </c>
    </row>
    <row r="27" spans="1:2" ht="14.25">
      <c r="A27" s="8" t="s">
        <v>228</v>
      </c>
      <c r="B27" s="9">
        <v>67.55555555555556</v>
      </c>
    </row>
    <row r="28" spans="1:2" ht="14.25">
      <c r="A28" s="10" t="s">
        <v>229</v>
      </c>
      <c r="B28" s="11">
        <v>317.1587301587302</v>
      </c>
    </row>
    <row r="29" ht="12.75">
      <c r="B29" s="29"/>
    </row>
    <row r="30" spans="1:2" ht="14.25">
      <c r="A30" s="78" t="s">
        <v>78</v>
      </c>
      <c r="B30" s="83"/>
    </row>
    <row r="31" spans="1:2" ht="14.25">
      <c r="A31" s="78" t="s">
        <v>71</v>
      </c>
      <c r="B31" s="83">
        <f>SUM(B32:B39)</f>
        <v>37271.428571428565</v>
      </c>
    </row>
    <row r="32" spans="1:2" ht="14.25">
      <c r="A32" s="8" t="s">
        <v>222</v>
      </c>
      <c r="B32" s="9">
        <v>8267.111111111111</v>
      </c>
    </row>
    <row r="33" spans="1:2" ht="14.25">
      <c r="A33" s="8" t="s">
        <v>223</v>
      </c>
      <c r="B33" s="9">
        <v>3439.0793650793653</v>
      </c>
    </row>
    <row r="34" spans="1:2" ht="14.25">
      <c r="A34" s="8" t="s">
        <v>224</v>
      </c>
      <c r="B34" s="9">
        <v>788.8412698412699</v>
      </c>
    </row>
    <row r="35" spans="1:2" ht="14.25">
      <c r="A35" s="8" t="s">
        <v>225</v>
      </c>
      <c r="B35" s="9">
        <v>3495.904761904762</v>
      </c>
    </row>
    <row r="36" spans="1:2" ht="14.25">
      <c r="A36" s="8" t="s">
        <v>226</v>
      </c>
      <c r="B36" s="9">
        <v>3157.3333333333335</v>
      </c>
    </row>
    <row r="37" spans="1:2" ht="14.25">
      <c r="A37" s="8" t="s">
        <v>227</v>
      </c>
      <c r="B37" s="9">
        <v>5259.047619047619</v>
      </c>
    </row>
    <row r="38" spans="1:2" ht="14.25">
      <c r="A38" s="8" t="s">
        <v>228</v>
      </c>
      <c r="B38" s="9">
        <v>3609.3809523809523</v>
      </c>
    </row>
    <row r="39" spans="1:2" ht="14.25">
      <c r="A39" s="10" t="s">
        <v>229</v>
      </c>
      <c r="B39" s="11">
        <v>9254.730158730159</v>
      </c>
    </row>
    <row r="40" spans="1:2" ht="14.25">
      <c r="A40" s="41"/>
      <c r="B40" s="13"/>
    </row>
    <row r="41" spans="1:2" ht="14.25">
      <c r="A41" s="78" t="s">
        <v>79</v>
      </c>
      <c r="B41" s="83"/>
    </row>
    <row r="42" spans="1:2" ht="14.25">
      <c r="A42" s="78" t="s">
        <v>71</v>
      </c>
      <c r="B42" s="83">
        <f>SUM(B43:B50)</f>
        <v>1797.142857142857</v>
      </c>
    </row>
    <row r="43" spans="1:2" ht="14.25">
      <c r="A43" s="8" t="s">
        <v>222</v>
      </c>
      <c r="B43" s="9">
        <v>828.8095238095239</v>
      </c>
    </row>
    <row r="44" spans="1:2" ht="14.25">
      <c r="A44" s="8" t="s">
        <v>223</v>
      </c>
      <c r="B44" s="9">
        <v>53.74603174603175</v>
      </c>
    </row>
    <row r="45" spans="1:2" ht="14.25">
      <c r="A45" s="8" t="s">
        <v>224</v>
      </c>
      <c r="B45" s="9">
        <v>18.984126984126984</v>
      </c>
    </row>
    <row r="46" spans="1:2" ht="14.25">
      <c r="A46" s="8" t="s">
        <v>225</v>
      </c>
      <c r="B46" s="9">
        <v>210.9206349206349</v>
      </c>
    </row>
    <row r="47" spans="1:2" ht="14.25">
      <c r="A47" s="8" t="s">
        <v>226</v>
      </c>
      <c r="B47" s="9">
        <v>191.76190476190476</v>
      </c>
    </row>
    <row r="48" spans="1:2" ht="14.25">
      <c r="A48" s="8" t="s">
        <v>227</v>
      </c>
      <c r="B48" s="9">
        <v>129.4126984126984</v>
      </c>
    </row>
    <row r="49" spans="1:2" ht="14.25">
      <c r="A49" s="8" t="s">
        <v>228</v>
      </c>
      <c r="B49" s="9">
        <v>49.34920634920635</v>
      </c>
    </row>
    <row r="50" spans="1:2" ht="14.25">
      <c r="A50" s="10" t="s">
        <v>229</v>
      </c>
      <c r="B50" s="11">
        <v>314.1587301587302</v>
      </c>
    </row>
    <row r="51" ht="12.75">
      <c r="B51" s="29"/>
    </row>
    <row r="52" spans="1:2" ht="15.75">
      <c r="A52" s="78" t="s">
        <v>299</v>
      </c>
      <c r="B52" s="83">
        <v>114.15873015873017</v>
      </c>
    </row>
    <row r="54" ht="12.75">
      <c r="A54" s="30" t="s">
        <v>216</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3" r:id="rId1"/>
  <headerFooter alignWithMargins="0">
    <oddFooter>&amp;L&amp;"Calibri,Regular"MSRB Quarterly Statistical Summaries&amp;R&amp;"Calibri,Regular"Page 26</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106</v>
      </c>
      <c r="B1" s="58"/>
      <c r="C1" s="58"/>
      <c r="D1" s="58"/>
      <c r="E1" s="58"/>
      <c r="F1" s="58"/>
      <c r="G1" s="58"/>
    </row>
    <row r="3" spans="1:7" ht="17.25">
      <c r="A3" s="68" t="s">
        <v>302</v>
      </c>
      <c r="B3" s="5"/>
      <c r="C3" s="5"/>
      <c r="D3" s="5"/>
      <c r="E3" s="5"/>
      <c r="F3" s="123" t="s">
        <v>68</v>
      </c>
      <c r="G3" s="124"/>
    </row>
    <row r="4" spans="1:7" ht="14.25">
      <c r="A4" s="69" t="s">
        <v>201</v>
      </c>
      <c r="B4" s="5"/>
      <c r="C4" s="5"/>
      <c r="D4" s="5"/>
      <c r="E4" s="5"/>
      <c r="F4" s="125"/>
      <c r="G4" s="126"/>
    </row>
    <row r="5" spans="1:7" ht="14.25">
      <c r="A5" s="20"/>
      <c r="B5" s="5"/>
      <c r="C5" s="5"/>
      <c r="D5" s="5"/>
      <c r="E5" s="5"/>
      <c r="F5" s="5"/>
      <c r="G5" s="5"/>
    </row>
    <row r="6" spans="1:6" ht="14.25">
      <c r="A6" s="70"/>
      <c r="B6" s="71" t="s">
        <v>646</v>
      </c>
      <c r="C6" s="5"/>
      <c r="D6" s="5"/>
      <c r="E6" s="5"/>
      <c r="F6" s="5"/>
    </row>
    <row r="7" spans="1:6" ht="14.25">
      <c r="A7" s="8" t="s">
        <v>133</v>
      </c>
      <c r="B7" s="14">
        <v>2883.8899972222225</v>
      </c>
      <c r="C7" s="5"/>
      <c r="D7" s="5"/>
      <c r="E7" s="5"/>
      <c r="F7" s="5"/>
    </row>
    <row r="8" spans="1:6" ht="14.25">
      <c r="A8" s="8" t="s">
        <v>134</v>
      </c>
      <c r="B8" s="14">
        <v>215.4486221111111</v>
      </c>
      <c r="C8" s="5"/>
      <c r="D8" s="5"/>
      <c r="E8" s="5"/>
      <c r="F8" s="5"/>
    </row>
    <row r="9" spans="1:6" ht="14.25">
      <c r="A9" s="8" t="s">
        <v>135</v>
      </c>
      <c r="B9" s="14">
        <v>83.69261084126984</v>
      </c>
      <c r="C9" s="5"/>
      <c r="D9" s="5"/>
      <c r="E9" s="5"/>
      <c r="F9" s="5"/>
    </row>
    <row r="10" spans="1:6" ht="14.25">
      <c r="A10" s="10" t="s">
        <v>136</v>
      </c>
      <c r="B10" s="32">
        <v>308.89231746031743</v>
      </c>
      <c r="C10" s="5"/>
      <c r="D10" s="5"/>
      <c r="E10" s="5"/>
      <c r="F10" s="5"/>
    </row>
    <row r="11" spans="1:7" ht="14.25">
      <c r="A11" s="5"/>
      <c r="B11" s="14"/>
      <c r="C11" s="5"/>
      <c r="D11" s="5"/>
      <c r="E11" s="5"/>
      <c r="F11" s="5"/>
      <c r="G11" s="5"/>
    </row>
    <row r="12" ht="12.75">
      <c r="A12" s="43" t="s">
        <v>232</v>
      </c>
    </row>
    <row r="13" ht="12.75">
      <c r="A13" s="37" t="s">
        <v>231</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27
</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106</v>
      </c>
      <c r="B1" s="58"/>
      <c r="C1" s="58"/>
      <c r="D1" s="58"/>
      <c r="E1" s="58"/>
      <c r="F1" s="58"/>
      <c r="G1" s="58"/>
    </row>
    <row r="3" spans="1:7" ht="17.25">
      <c r="A3" s="68" t="s">
        <v>302</v>
      </c>
      <c r="B3" s="5"/>
      <c r="C3" s="5"/>
      <c r="D3" s="5"/>
      <c r="E3" s="5"/>
      <c r="F3" s="123" t="s">
        <v>68</v>
      </c>
      <c r="G3" s="124"/>
    </row>
    <row r="4" spans="1:7" ht="14.25">
      <c r="A4" s="69" t="s">
        <v>211</v>
      </c>
      <c r="B4" s="5"/>
      <c r="C4" s="5"/>
      <c r="D4" s="5"/>
      <c r="E4" s="5"/>
      <c r="F4" s="125"/>
      <c r="G4" s="126"/>
    </row>
    <row r="5" spans="1:7" ht="14.25">
      <c r="A5" s="20"/>
      <c r="B5" s="5"/>
      <c r="C5" s="5"/>
      <c r="D5" s="5"/>
      <c r="E5" s="5"/>
      <c r="F5" s="5"/>
      <c r="G5" s="5"/>
    </row>
    <row r="6" spans="1:6" ht="14.25">
      <c r="A6" s="70"/>
      <c r="B6" s="71" t="s">
        <v>646</v>
      </c>
      <c r="C6" s="5"/>
      <c r="D6" s="5"/>
      <c r="E6" s="5"/>
      <c r="F6" s="5"/>
    </row>
    <row r="7" spans="1:6" ht="14.25">
      <c r="A7" s="8" t="s">
        <v>133</v>
      </c>
      <c r="B7" s="9">
        <v>8435.380952380952</v>
      </c>
      <c r="C7" s="5"/>
      <c r="D7" s="5"/>
      <c r="E7" s="5"/>
      <c r="F7" s="5"/>
    </row>
    <row r="8" spans="1:6" ht="14.25">
      <c r="A8" s="8" t="s">
        <v>134</v>
      </c>
      <c r="B8" s="9">
        <v>196.36507936507937</v>
      </c>
      <c r="C8" s="5"/>
      <c r="D8" s="5"/>
      <c r="E8" s="5"/>
      <c r="F8" s="5"/>
    </row>
    <row r="9" spans="1:6" ht="14.25">
      <c r="A9" s="8" t="s">
        <v>135</v>
      </c>
      <c r="B9" s="9">
        <v>40.523809523809526</v>
      </c>
      <c r="C9" s="5"/>
      <c r="D9" s="5"/>
      <c r="E9" s="5"/>
      <c r="F9" s="5"/>
    </row>
    <row r="10" spans="1:6" ht="14.25">
      <c r="A10" s="10" t="s">
        <v>136</v>
      </c>
      <c r="B10" s="11">
        <v>26.301587301587304</v>
      </c>
      <c r="C10" s="5"/>
      <c r="D10" s="5"/>
      <c r="E10" s="5"/>
      <c r="F10" s="5"/>
    </row>
    <row r="11" spans="1:7" ht="14.25">
      <c r="A11" s="5"/>
      <c r="B11" s="14"/>
      <c r="C11" s="5"/>
      <c r="D11" s="5"/>
      <c r="E11" s="5"/>
      <c r="F11" s="5"/>
      <c r="G11" s="5"/>
    </row>
    <row r="12" ht="12.75">
      <c r="A12" s="43" t="s">
        <v>232</v>
      </c>
    </row>
    <row r="13" ht="12.75">
      <c r="A13" s="37" t="s">
        <v>231</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3"/>
  <sheetViews>
    <sheetView showGridLines="0" zoomScalePageLayoutView="0" workbookViewId="0" topLeftCell="A1">
      <selection activeCell="L2" sqref="L2:M3"/>
    </sheetView>
  </sheetViews>
  <sheetFormatPr defaultColWidth="9.140625" defaultRowHeight="12.75"/>
  <cols>
    <col min="5" max="5" width="20.8515625" style="0" customWidth="1"/>
    <col min="10" max="10" width="7.28125" style="0" customWidth="1"/>
  </cols>
  <sheetData>
    <row r="1" spans="1:10" ht="15">
      <c r="A1" s="73" t="s">
        <v>60</v>
      </c>
      <c r="B1" s="66"/>
      <c r="C1" s="66"/>
      <c r="D1" s="66"/>
      <c r="E1" s="66"/>
      <c r="F1" s="66"/>
      <c r="G1" s="66"/>
      <c r="H1" s="66"/>
      <c r="I1" s="66"/>
      <c r="J1" s="74"/>
    </row>
    <row r="2" spans="1:13" ht="13.5">
      <c r="A2" s="7"/>
      <c r="B2" s="7"/>
      <c r="C2" s="7"/>
      <c r="D2" s="7"/>
      <c r="E2" s="7"/>
      <c r="F2" s="7"/>
      <c r="G2" s="7"/>
      <c r="H2" s="7"/>
      <c r="I2" s="7"/>
      <c r="J2" s="7"/>
      <c r="L2" s="123" t="s">
        <v>68</v>
      </c>
      <c r="M2" s="124"/>
    </row>
    <row r="3" spans="1:13" ht="15">
      <c r="A3" s="57" t="s">
        <v>61</v>
      </c>
      <c r="B3" s="58"/>
      <c r="C3" s="58"/>
      <c r="D3" s="58"/>
      <c r="E3" s="58"/>
      <c r="F3" s="58"/>
      <c r="G3" s="58"/>
      <c r="H3" s="58"/>
      <c r="I3" s="58"/>
      <c r="J3" s="61"/>
      <c r="L3" s="125"/>
      <c r="M3" s="126"/>
    </row>
    <row r="4" spans="1:10" ht="61.5" customHeight="1">
      <c r="A4" s="127" t="s">
        <v>652</v>
      </c>
      <c r="B4" s="127"/>
      <c r="C4" s="127"/>
      <c r="D4" s="127"/>
      <c r="E4" s="127"/>
      <c r="F4" s="127"/>
      <c r="G4" s="127"/>
      <c r="H4" s="127"/>
      <c r="I4" s="127"/>
      <c r="J4" s="127"/>
    </row>
    <row r="5" spans="1:10" ht="13.5">
      <c r="A5" s="101"/>
      <c r="B5" s="101"/>
      <c r="C5" s="101"/>
      <c r="D5" s="101"/>
      <c r="E5" s="101"/>
      <c r="F5" s="101"/>
      <c r="G5" s="101"/>
      <c r="H5" s="101"/>
      <c r="I5" s="101"/>
      <c r="J5" s="101"/>
    </row>
    <row r="6" spans="1:10" ht="60" customHeight="1">
      <c r="A6" s="127" t="s">
        <v>653</v>
      </c>
      <c r="B6" s="127"/>
      <c r="C6" s="127"/>
      <c r="D6" s="127"/>
      <c r="E6" s="127"/>
      <c r="F6" s="127"/>
      <c r="G6" s="127"/>
      <c r="H6" s="127"/>
      <c r="I6" s="127"/>
      <c r="J6" s="127"/>
    </row>
    <row r="7" spans="1:10" ht="15" customHeight="1">
      <c r="A7" s="97"/>
      <c r="B7" s="97"/>
      <c r="C7" s="97"/>
      <c r="D7" s="97"/>
      <c r="E7" s="97"/>
      <c r="F7" s="97"/>
      <c r="G7" s="97"/>
      <c r="H7" s="97"/>
      <c r="I7" s="97"/>
      <c r="J7" s="97"/>
    </row>
    <row r="8" spans="1:10" ht="57" customHeight="1">
      <c r="A8" s="127" t="s">
        <v>648</v>
      </c>
      <c r="B8" s="127"/>
      <c r="C8" s="127"/>
      <c r="D8" s="127"/>
      <c r="E8" s="127"/>
      <c r="F8" s="127"/>
      <c r="G8" s="127"/>
      <c r="H8" s="127"/>
      <c r="I8" s="127"/>
      <c r="J8" s="127"/>
    </row>
    <row r="9" spans="1:10" ht="15">
      <c r="A9" s="99" t="s">
        <v>63</v>
      </c>
      <c r="B9" s="100"/>
      <c r="C9" s="100"/>
      <c r="D9" s="100"/>
      <c r="E9" s="100"/>
      <c r="F9" s="100"/>
      <c r="G9" s="100"/>
      <c r="H9" s="100"/>
      <c r="I9" s="100"/>
      <c r="J9" s="100"/>
    </row>
    <row r="10" spans="1:10" ht="44.25" customHeight="1">
      <c r="A10" s="127" t="s">
        <v>657</v>
      </c>
      <c r="B10" s="127"/>
      <c r="C10" s="127"/>
      <c r="D10" s="127"/>
      <c r="E10" s="127"/>
      <c r="F10" s="127"/>
      <c r="G10" s="127"/>
      <c r="H10" s="127"/>
      <c r="I10" s="127"/>
      <c r="J10" s="127"/>
    </row>
    <row r="11" spans="1:10" ht="12.75">
      <c r="A11" s="98"/>
      <c r="B11" s="98"/>
      <c r="C11" s="98"/>
      <c r="D11" s="98"/>
      <c r="E11" s="98"/>
      <c r="F11" s="98"/>
      <c r="G11" s="98"/>
      <c r="H11" s="98"/>
      <c r="I11" s="98"/>
      <c r="J11" s="98"/>
    </row>
    <row r="12" spans="1:10" ht="15">
      <c r="A12" s="99" t="s">
        <v>105</v>
      </c>
      <c r="B12" s="100"/>
      <c r="C12" s="100"/>
      <c r="D12" s="100"/>
      <c r="E12" s="100"/>
      <c r="F12" s="100"/>
      <c r="G12" s="100"/>
      <c r="H12" s="100"/>
      <c r="I12" s="100"/>
      <c r="J12" s="100"/>
    </row>
    <row r="13" spans="1:10" ht="79.5" customHeight="1">
      <c r="A13" s="127" t="s">
        <v>649</v>
      </c>
      <c r="B13" s="127"/>
      <c r="C13" s="127"/>
      <c r="D13" s="127"/>
      <c r="E13" s="127"/>
      <c r="F13" s="127"/>
      <c r="G13" s="127"/>
      <c r="H13" s="127"/>
      <c r="I13" s="127"/>
      <c r="J13" s="127"/>
    </row>
    <row r="14" spans="1:10" ht="9" customHeight="1">
      <c r="A14" s="97"/>
      <c r="B14" s="97"/>
      <c r="C14" s="97"/>
      <c r="D14" s="97"/>
      <c r="E14" s="97"/>
      <c r="F14" s="97"/>
      <c r="G14" s="97"/>
      <c r="H14" s="97"/>
      <c r="I14" s="97"/>
      <c r="J14" s="97"/>
    </row>
    <row r="15" spans="1:10" ht="75.75" customHeight="1">
      <c r="A15" s="127" t="s">
        <v>650</v>
      </c>
      <c r="B15" s="127"/>
      <c r="C15" s="127"/>
      <c r="D15" s="127"/>
      <c r="E15" s="127"/>
      <c r="F15" s="127"/>
      <c r="G15" s="127"/>
      <c r="H15" s="127"/>
      <c r="I15" s="127"/>
      <c r="J15" s="127"/>
    </row>
    <row r="16" spans="1:10" ht="9.75" customHeight="1">
      <c r="A16" s="98"/>
      <c r="B16" s="98"/>
      <c r="C16" s="98"/>
      <c r="D16" s="98"/>
      <c r="E16" s="98"/>
      <c r="F16" s="98"/>
      <c r="G16" s="98"/>
      <c r="H16" s="98"/>
      <c r="I16" s="98"/>
      <c r="J16" s="98"/>
    </row>
    <row r="17" spans="1:10" ht="15">
      <c r="A17" s="99" t="s">
        <v>107</v>
      </c>
      <c r="B17" s="100"/>
      <c r="C17" s="100"/>
      <c r="D17" s="100"/>
      <c r="E17" s="100"/>
      <c r="F17" s="100"/>
      <c r="G17" s="100"/>
      <c r="H17" s="100"/>
      <c r="I17" s="100"/>
      <c r="J17" s="100"/>
    </row>
    <row r="18" spans="1:10" ht="30" customHeight="1">
      <c r="A18" s="127" t="s">
        <v>654</v>
      </c>
      <c r="B18" s="127"/>
      <c r="C18" s="127"/>
      <c r="D18" s="127"/>
      <c r="E18" s="127"/>
      <c r="F18" s="127"/>
      <c r="G18" s="127"/>
      <c r="H18" s="127"/>
      <c r="I18" s="127"/>
      <c r="J18" s="127"/>
    </row>
    <row r="19" spans="1:10" ht="14.25">
      <c r="A19" s="97"/>
      <c r="B19" s="97"/>
      <c r="C19" s="97"/>
      <c r="D19" s="97"/>
      <c r="E19" s="97"/>
      <c r="F19" s="97"/>
      <c r="G19" s="97"/>
      <c r="H19" s="97"/>
      <c r="I19" s="97"/>
      <c r="J19" s="97"/>
    </row>
    <row r="20" spans="1:10" ht="59.25" customHeight="1">
      <c r="A20" s="127" t="s">
        <v>655</v>
      </c>
      <c r="B20" s="127"/>
      <c r="C20" s="127"/>
      <c r="D20" s="127"/>
      <c r="E20" s="127"/>
      <c r="F20" s="127"/>
      <c r="G20" s="127"/>
      <c r="H20" s="127"/>
      <c r="I20" s="127"/>
      <c r="J20" s="127"/>
    </row>
    <row r="21" spans="1:10" ht="12.75">
      <c r="A21" s="98"/>
      <c r="B21" s="98"/>
      <c r="C21" s="98"/>
      <c r="D21" s="98"/>
      <c r="E21" s="98"/>
      <c r="F21" s="98"/>
      <c r="G21" s="98"/>
      <c r="H21" s="98"/>
      <c r="I21" s="98"/>
      <c r="J21" s="98"/>
    </row>
    <row r="22" spans="1:10" ht="15">
      <c r="A22" s="99" t="s">
        <v>108</v>
      </c>
      <c r="B22" s="100"/>
      <c r="C22" s="100"/>
      <c r="D22" s="100"/>
      <c r="E22" s="100"/>
      <c r="F22" s="100"/>
      <c r="G22" s="100"/>
      <c r="H22" s="100"/>
      <c r="I22" s="100"/>
      <c r="J22" s="100"/>
    </row>
    <row r="23" spans="1:10" ht="60.75" customHeight="1">
      <c r="A23" s="127" t="s">
        <v>651</v>
      </c>
      <c r="B23" s="127"/>
      <c r="C23" s="127"/>
      <c r="D23" s="127"/>
      <c r="E23" s="127"/>
      <c r="F23" s="127"/>
      <c r="G23" s="127"/>
      <c r="H23" s="127"/>
      <c r="I23" s="127"/>
      <c r="J23" s="127"/>
    </row>
  </sheetData>
  <sheetProtection/>
  <mergeCells count="10">
    <mergeCell ref="L2:M3"/>
    <mergeCell ref="A4:J4"/>
    <mergeCell ref="A10:J10"/>
    <mergeCell ref="A6:J6"/>
    <mergeCell ref="A18:J18"/>
    <mergeCell ref="A23:J23"/>
    <mergeCell ref="A15:J15"/>
    <mergeCell ref="A20:J20"/>
    <mergeCell ref="A8:J8"/>
    <mergeCell ref="A13:J13"/>
  </mergeCells>
  <hyperlinks>
    <hyperlink ref="L2:M3" location="TOC!A1" display="Return to Table of Contents"/>
  </hyperlinks>
  <printOptions/>
  <pageMargins left="0.75" right="0.25" top="0.75" bottom="0.75" header="0.5" footer="0.5"/>
  <pageSetup fitToHeight="1" fitToWidth="1" horizontalDpi="600" verticalDpi="600" orientation="portrait" scale="96" r:id="rId1"/>
  <headerFooter alignWithMargins="0">
    <oddFooter>&amp;L&amp;"Calibri,Regular"MSRB Quarterly Statistical Summaries&amp;R&amp;"Calibri,Regular"Page 2</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
      <c r="A1" s="57" t="s">
        <v>107</v>
      </c>
      <c r="B1" s="58"/>
      <c r="C1" s="58"/>
      <c r="D1" s="58"/>
      <c r="E1" s="58"/>
      <c r="F1" s="58"/>
      <c r="G1" s="58"/>
    </row>
    <row r="3" spans="1:7" ht="17.25">
      <c r="A3" s="68" t="s">
        <v>303</v>
      </c>
      <c r="B3" s="5"/>
      <c r="C3" s="5"/>
      <c r="D3" s="5"/>
      <c r="E3" s="5"/>
      <c r="F3" s="123" t="s">
        <v>68</v>
      </c>
      <c r="G3" s="124"/>
    </row>
    <row r="4" spans="1:7" ht="14.25">
      <c r="A4" s="19"/>
      <c r="B4" s="5"/>
      <c r="C4" s="5"/>
      <c r="D4" s="5"/>
      <c r="E4" s="5"/>
      <c r="F4" s="125"/>
      <c r="G4" s="126"/>
    </row>
    <row r="5" spans="1:6" ht="14.25">
      <c r="A5" s="70"/>
      <c r="B5" s="71" t="s">
        <v>646</v>
      </c>
      <c r="C5" s="5"/>
      <c r="D5" s="5"/>
      <c r="E5" s="5"/>
      <c r="F5" s="5"/>
    </row>
    <row r="6" spans="1:6" ht="3" customHeight="1">
      <c r="A6" s="44"/>
      <c r="B6" s="45"/>
      <c r="C6" s="5"/>
      <c r="D6" s="5"/>
      <c r="E6" s="5"/>
      <c r="F6" s="5"/>
    </row>
    <row r="7" spans="1:6" ht="14.25">
      <c r="A7" s="86" t="s">
        <v>71</v>
      </c>
      <c r="B7" s="76">
        <f>SUM(B8:B10)</f>
        <v>207702</v>
      </c>
      <c r="C7" s="5"/>
      <c r="D7" s="5"/>
      <c r="E7" s="5"/>
      <c r="F7" s="5"/>
    </row>
    <row r="8" spans="1:6" ht="14.25">
      <c r="A8" s="8" t="s">
        <v>233</v>
      </c>
      <c r="B8" s="9">
        <v>207308</v>
      </c>
      <c r="C8" s="5"/>
      <c r="D8" s="5"/>
      <c r="E8" s="5"/>
      <c r="F8" s="5"/>
    </row>
    <row r="9" spans="1:6" ht="14.25">
      <c r="A9" s="8" t="s">
        <v>234</v>
      </c>
      <c r="B9" s="9">
        <v>331</v>
      </c>
      <c r="C9" s="5"/>
      <c r="D9" s="5"/>
      <c r="E9" s="5"/>
      <c r="F9" s="5"/>
    </row>
    <row r="10" spans="1:6" ht="14.25">
      <c r="A10" s="10" t="s">
        <v>235</v>
      </c>
      <c r="B10" s="11">
        <v>63</v>
      </c>
      <c r="C10" s="5"/>
      <c r="D10" s="5"/>
      <c r="E10" s="5"/>
      <c r="F10" s="5"/>
    </row>
    <row r="11" spans="1:7" ht="14.25">
      <c r="A11" s="5"/>
      <c r="B11" s="14"/>
      <c r="C11" s="5"/>
      <c r="D11" s="5"/>
      <c r="E11" s="5"/>
      <c r="F11" s="5"/>
      <c r="G11" s="5"/>
    </row>
    <row r="12" ht="12.75">
      <c r="A12" s="30" t="s">
        <v>237</v>
      </c>
    </row>
    <row r="13" ht="12.75">
      <c r="A13" s="46" t="s">
        <v>236</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6" r:id="rId1"/>
  <headerFooter alignWithMargins="0">
    <oddFooter>&amp;L&amp;"Calibri,Regular"MSRB Quarterly Statistical Summaries&amp;R&amp;"Calibri,Regular"Page 29</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
      <c r="A1" s="57" t="s">
        <v>107</v>
      </c>
      <c r="B1" s="58"/>
      <c r="C1" s="58"/>
      <c r="D1" s="58"/>
      <c r="E1" s="58"/>
      <c r="F1" s="58"/>
      <c r="G1" s="58"/>
    </row>
    <row r="3" spans="1:7" ht="17.25">
      <c r="A3" s="68" t="s">
        <v>304</v>
      </c>
      <c r="B3" s="5"/>
      <c r="C3" s="5"/>
      <c r="D3" s="5"/>
      <c r="E3" s="5"/>
      <c r="F3" s="123" t="s">
        <v>68</v>
      </c>
      <c r="G3" s="124"/>
    </row>
    <row r="4" spans="1:7" ht="14.25">
      <c r="A4" s="19"/>
      <c r="B4" s="5"/>
      <c r="C4" s="5"/>
      <c r="D4" s="5"/>
      <c r="E4" s="5"/>
      <c r="F4" s="125"/>
      <c r="G4" s="126"/>
    </row>
    <row r="5" spans="1:6" ht="14.25">
      <c r="A5" s="70"/>
      <c r="B5" s="71" t="s">
        <v>646</v>
      </c>
      <c r="C5" s="5"/>
      <c r="D5" s="5"/>
      <c r="E5" s="5"/>
      <c r="F5" s="5"/>
    </row>
    <row r="6" spans="1:6" ht="3" customHeight="1">
      <c r="A6" s="109"/>
      <c r="B6" s="110"/>
      <c r="C6" s="5"/>
      <c r="D6" s="5"/>
      <c r="E6" s="5"/>
      <c r="F6" s="5"/>
    </row>
    <row r="7" spans="1:6" ht="14.25">
      <c r="A7" s="86" t="s">
        <v>71</v>
      </c>
      <c r="B7" s="76">
        <f>SUM(B8:B10)</f>
        <v>4993</v>
      </c>
      <c r="C7" s="5"/>
      <c r="D7" s="5"/>
      <c r="E7" s="5"/>
      <c r="F7" s="5"/>
    </row>
    <row r="8" spans="1:6" ht="14.25">
      <c r="A8" s="8" t="s">
        <v>238</v>
      </c>
      <c r="B8" s="9">
        <v>649</v>
      </c>
      <c r="C8" s="5"/>
      <c r="D8" s="5"/>
      <c r="E8" s="5"/>
      <c r="F8" s="5"/>
    </row>
    <row r="9" spans="1:6" ht="14.25">
      <c r="A9" s="8" t="s">
        <v>235</v>
      </c>
      <c r="B9" s="9">
        <v>4145</v>
      </c>
      <c r="C9" s="5"/>
      <c r="D9" s="5"/>
      <c r="E9" s="5"/>
      <c r="F9" s="5"/>
    </row>
    <row r="10" spans="1:6" ht="14.25">
      <c r="A10" s="10" t="s">
        <v>239</v>
      </c>
      <c r="B10" s="11">
        <v>199</v>
      </c>
      <c r="C10" s="5"/>
      <c r="D10" s="5"/>
      <c r="E10" s="5"/>
      <c r="F10" s="5"/>
    </row>
    <row r="11" spans="1:7" ht="14.25">
      <c r="A11" s="5"/>
      <c r="B11" s="14"/>
      <c r="C11" s="5"/>
      <c r="D11" s="5"/>
      <c r="E11" s="5"/>
      <c r="F11" s="5"/>
      <c r="G11" s="5"/>
    </row>
    <row r="12" ht="12.75">
      <c r="A12" s="30" t="s">
        <v>237</v>
      </c>
    </row>
    <row r="13" ht="12.75">
      <c r="A13" s="46" t="s">
        <v>236</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6" r:id="rId1"/>
  <headerFooter alignWithMargins="0">
    <oddFooter>&amp;L&amp;"Calibri,Regular"MSRB Quarterly Statistical Summaries&amp;R&amp;"Calibri,Regular"Page 30</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C45"/>
  <sheetViews>
    <sheetView showGridLines="0" zoomScalePageLayoutView="0" workbookViewId="0" topLeftCell="A1">
      <selection activeCell="B3" sqref="B3:C4"/>
    </sheetView>
  </sheetViews>
  <sheetFormatPr defaultColWidth="9.140625" defaultRowHeight="12.75"/>
  <cols>
    <col min="1" max="1" width="72.57421875" style="0" bestFit="1" customWidth="1"/>
    <col min="2" max="2" width="8.57421875" style="0" customWidth="1"/>
  </cols>
  <sheetData>
    <row r="1" spans="1:3" ht="15">
      <c r="A1" s="57" t="s">
        <v>108</v>
      </c>
      <c r="B1" s="58"/>
      <c r="C1" s="58"/>
    </row>
    <row r="3" spans="1:3" ht="15">
      <c r="A3" s="68" t="s">
        <v>240</v>
      </c>
      <c r="B3" s="123" t="s">
        <v>68</v>
      </c>
      <c r="C3" s="124"/>
    </row>
    <row r="4" spans="1:3" ht="13.5">
      <c r="A4" s="69" t="s">
        <v>241</v>
      </c>
      <c r="B4" s="125"/>
      <c r="C4" s="126"/>
    </row>
    <row r="5" spans="1:3" ht="14.25">
      <c r="A5" s="19"/>
      <c r="B5" s="5"/>
      <c r="C5" s="5"/>
    </row>
    <row r="6" spans="1:3" ht="14.25">
      <c r="A6" s="70"/>
      <c r="B6" s="71"/>
      <c r="C6" s="71" t="s">
        <v>646</v>
      </c>
    </row>
    <row r="7" spans="1:3" ht="3" customHeight="1">
      <c r="A7" s="44"/>
      <c r="B7" s="45"/>
      <c r="C7" s="5"/>
    </row>
    <row r="8" spans="1:3" ht="14.25">
      <c r="A8" s="5" t="s">
        <v>242</v>
      </c>
      <c r="C8" s="94">
        <v>14247</v>
      </c>
    </row>
    <row r="9" spans="1:3" ht="14.25">
      <c r="A9" s="5" t="s">
        <v>343</v>
      </c>
      <c r="C9" s="94">
        <v>6950</v>
      </c>
    </row>
    <row r="10" spans="1:3" ht="14.25">
      <c r="A10" s="5" t="s">
        <v>344</v>
      </c>
      <c r="C10" s="94">
        <v>4805</v>
      </c>
    </row>
    <row r="11" spans="1:3" ht="14.25">
      <c r="A11" s="5" t="s">
        <v>345</v>
      </c>
      <c r="C11" s="94">
        <v>2532</v>
      </c>
    </row>
    <row r="12" spans="1:3" ht="14.25">
      <c r="A12" s="5" t="s">
        <v>346</v>
      </c>
      <c r="C12" s="94">
        <v>1652</v>
      </c>
    </row>
    <row r="13" spans="1:3" ht="14.25">
      <c r="A13" s="5" t="s">
        <v>245</v>
      </c>
      <c r="C13" s="94">
        <v>1429</v>
      </c>
    </row>
    <row r="14" spans="1:3" ht="14.25">
      <c r="A14" s="5" t="s">
        <v>243</v>
      </c>
      <c r="C14" s="94">
        <v>974</v>
      </c>
    </row>
    <row r="15" spans="1:3" ht="14.25">
      <c r="A15" s="5" t="s">
        <v>347</v>
      </c>
      <c r="C15" s="94">
        <v>973</v>
      </c>
    </row>
    <row r="16" spans="1:3" ht="14.25">
      <c r="A16" s="5" t="s">
        <v>348</v>
      </c>
      <c r="C16" s="93">
        <v>620</v>
      </c>
    </row>
    <row r="17" spans="1:3" ht="14.25">
      <c r="A17" s="5" t="s">
        <v>244</v>
      </c>
      <c r="C17" s="94">
        <v>308</v>
      </c>
    </row>
    <row r="18" spans="1:3" ht="14.25">
      <c r="A18" s="5" t="s">
        <v>351</v>
      </c>
      <c r="C18" s="94">
        <v>187</v>
      </c>
    </row>
    <row r="19" spans="1:3" ht="14.25">
      <c r="A19" s="5" t="s">
        <v>353</v>
      </c>
      <c r="C19" s="94">
        <v>130</v>
      </c>
    </row>
    <row r="20" spans="1:3" ht="14.25">
      <c r="A20" s="5" t="s">
        <v>350</v>
      </c>
      <c r="C20" s="94">
        <v>103</v>
      </c>
    </row>
    <row r="21" spans="1:3" ht="14.25">
      <c r="A21" s="5" t="s">
        <v>349</v>
      </c>
      <c r="C21" s="94">
        <v>99</v>
      </c>
    </row>
    <row r="22" spans="1:3" ht="14.25">
      <c r="A22" s="5" t="s">
        <v>356</v>
      </c>
      <c r="C22" s="94">
        <v>70</v>
      </c>
    </row>
    <row r="23" spans="1:3" ht="14.25">
      <c r="A23" s="5" t="s">
        <v>352</v>
      </c>
      <c r="C23" s="94">
        <v>64</v>
      </c>
    </row>
    <row r="24" spans="1:3" ht="14.25">
      <c r="A24" s="5" t="s">
        <v>358</v>
      </c>
      <c r="C24" s="94">
        <v>62</v>
      </c>
    </row>
    <row r="25" spans="1:3" ht="14.25">
      <c r="A25" s="5" t="s">
        <v>246</v>
      </c>
      <c r="C25" s="94">
        <v>58</v>
      </c>
    </row>
    <row r="26" spans="1:3" ht="14.25">
      <c r="A26" s="5" t="s">
        <v>362</v>
      </c>
      <c r="C26" s="94">
        <v>58</v>
      </c>
    </row>
    <row r="27" spans="1:3" ht="14.25">
      <c r="A27" s="5" t="s">
        <v>354</v>
      </c>
      <c r="C27" s="94">
        <v>55</v>
      </c>
    </row>
    <row r="28" spans="1:3" ht="14.25">
      <c r="A28" s="5" t="s">
        <v>357</v>
      </c>
      <c r="C28" s="94">
        <v>41</v>
      </c>
    </row>
    <row r="29" spans="1:3" ht="14.25">
      <c r="A29" s="5" t="s">
        <v>355</v>
      </c>
      <c r="C29" s="94">
        <v>40</v>
      </c>
    </row>
    <row r="30" spans="1:3" ht="14.25">
      <c r="A30" s="5" t="s">
        <v>360</v>
      </c>
      <c r="C30" s="94">
        <v>20</v>
      </c>
    </row>
    <row r="31" spans="1:3" ht="14.25">
      <c r="A31" s="5" t="s">
        <v>361</v>
      </c>
      <c r="C31" s="94">
        <v>17</v>
      </c>
    </row>
    <row r="32" spans="1:3" ht="14.25">
      <c r="A32" s="5" t="s">
        <v>363</v>
      </c>
      <c r="C32" s="94">
        <v>12</v>
      </c>
    </row>
    <row r="33" spans="1:3" ht="14.25">
      <c r="A33" s="5" t="s">
        <v>364</v>
      </c>
      <c r="C33" s="94">
        <v>12</v>
      </c>
    </row>
    <row r="34" spans="1:3" ht="14.25">
      <c r="A34" s="5" t="s">
        <v>247</v>
      </c>
      <c r="C34" s="94">
        <v>11</v>
      </c>
    </row>
    <row r="35" spans="1:3" ht="14.25">
      <c r="A35" s="5" t="s">
        <v>366</v>
      </c>
      <c r="C35" s="94">
        <v>10</v>
      </c>
    </row>
    <row r="36" spans="1:3" ht="14.25">
      <c r="A36" s="5" t="s">
        <v>367</v>
      </c>
      <c r="C36" s="94">
        <v>10</v>
      </c>
    </row>
    <row r="37" spans="1:3" ht="14.25">
      <c r="A37" s="5" t="s">
        <v>365</v>
      </c>
      <c r="C37" s="94">
        <v>7</v>
      </c>
    </row>
    <row r="38" spans="1:3" ht="14.25">
      <c r="A38" s="5" t="s">
        <v>325</v>
      </c>
      <c r="C38" s="94">
        <v>7</v>
      </c>
    </row>
    <row r="39" spans="1:3" ht="14.25">
      <c r="A39" s="41" t="s">
        <v>647</v>
      </c>
      <c r="C39" s="94">
        <v>6</v>
      </c>
    </row>
    <row r="40" spans="1:3" ht="14.25">
      <c r="A40" s="41" t="s">
        <v>359</v>
      </c>
      <c r="B40" s="90"/>
      <c r="C40" s="95">
        <v>4</v>
      </c>
    </row>
    <row r="41" spans="1:3" ht="14.25">
      <c r="A41" s="5" t="s">
        <v>369</v>
      </c>
      <c r="B41" s="90"/>
      <c r="C41" s="95">
        <v>4</v>
      </c>
    </row>
    <row r="42" spans="1:3" ht="14.25">
      <c r="A42" s="88" t="s">
        <v>368</v>
      </c>
      <c r="B42" s="91"/>
      <c r="C42" s="96">
        <v>2</v>
      </c>
    </row>
    <row r="43" spans="1:3" ht="14.25">
      <c r="A43" s="89" t="s">
        <v>382</v>
      </c>
      <c r="B43" s="92"/>
      <c r="C43" s="118">
        <v>1</v>
      </c>
    </row>
    <row r="44" ht="12.75">
      <c r="C44" s="29"/>
    </row>
    <row r="45" ht="12.75">
      <c r="C45" s="29"/>
    </row>
  </sheetData>
  <sheetProtection/>
  <mergeCells count="1">
    <mergeCell ref="B3:C4"/>
  </mergeCells>
  <hyperlinks>
    <hyperlink ref="B3:C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31</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F163"/>
  <sheetViews>
    <sheetView showGridLines="0" zoomScalePageLayoutView="0" workbookViewId="0" topLeftCell="A1">
      <selection activeCell="E2" sqref="E2:F3"/>
    </sheetView>
  </sheetViews>
  <sheetFormatPr defaultColWidth="9.140625" defaultRowHeight="12.75"/>
  <cols>
    <col min="1" max="1" width="72.57421875" style="49" bestFit="1" customWidth="1"/>
    <col min="2" max="2" width="20.7109375" style="0" customWidth="1"/>
    <col min="3" max="3" width="14.8515625" style="0" customWidth="1"/>
  </cols>
  <sheetData>
    <row r="1" spans="1:3" ht="15">
      <c r="A1" s="87" t="s">
        <v>248</v>
      </c>
      <c r="B1" s="58"/>
      <c r="C1" s="58"/>
    </row>
    <row r="2" spans="5:6" ht="12.75">
      <c r="E2" s="123" t="s">
        <v>68</v>
      </c>
      <c r="F2" s="124"/>
    </row>
    <row r="3" spans="1:6" ht="13.5">
      <c r="A3" s="130" t="s">
        <v>249</v>
      </c>
      <c r="B3" s="130"/>
      <c r="C3" s="130"/>
      <c r="E3" s="125"/>
      <c r="F3" s="126"/>
    </row>
    <row r="4" spans="1:3" ht="11.25" customHeight="1">
      <c r="A4" s="50"/>
      <c r="B4" s="47"/>
      <c r="C4" s="47"/>
    </row>
    <row r="5" spans="1:3" ht="13.5">
      <c r="A5" s="130" t="s">
        <v>250</v>
      </c>
      <c r="B5" s="130"/>
      <c r="C5" s="130"/>
    </row>
    <row r="6" spans="1:3" ht="13.5">
      <c r="A6" s="50"/>
      <c r="B6" s="47"/>
      <c r="C6" s="47"/>
    </row>
    <row r="7" spans="1:3" ht="13.5">
      <c r="A7" s="130" t="s">
        <v>251</v>
      </c>
      <c r="B7" s="130"/>
      <c r="C7" s="130"/>
    </row>
    <row r="8" spans="1:3" ht="13.5">
      <c r="A8" s="50"/>
      <c r="B8" s="47"/>
      <c r="C8" s="47"/>
    </row>
    <row r="9" spans="1:3" ht="13.5">
      <c r="A9" s="130" t="s">
        <v>252</v>
      </c>
      <c r="B9" s="130"/>
      <c r="C9" s="130"/>
    </row>
    <row r="10" spans="1:3" ht="13.5">
      <c r="A10" s="50"/>
      <c r="B10" s="47"/>
      <c r="C10" s="47"/>
    </row>
    <row r="11" spans="1:3" ht="25.5" customHeight="1">
      <c r="A11" s="130" t="s">
        <v>253</v>
      </c>
      <c r="B11" s="130"/>
      <c r="C11" s="130"/>
    </row>
    <row r="12" spans="1:3" ht="13.5">
      <c r="A12" s="50"/>
      <c r="B12" s="47"/>
      <c r="C12" s="47"/>
    </row>
    <row r="13" spans="1:3" ht="13.5">
      <c r="A13" s="130" t="s">
        <v>254</v>
      </c>
      <c r="B13" s="130"/>
      <c r="C13" s="130"/>
    </row>
    <row r="14" spans="1:3" ht="13.5">
      <c r="A14" s="50"/>
      <c r="B14" s="47"/>
      <c r="C14" s="47"/>
    </row>
    <row r="15" spans="1:3" ht="13.5">
      <c r="A15" s="130" t="s">
        <v>255</v>
      </c>
      <c r="B15" s="130"/>
      <c r="C15" s="130"/>
    </row>
    <row r="16" spans="1:3" ht="13.5">
      <c r="A16" s="50"/>
      <c r="B16" s="47"/>
      <c r="C16" s="47"/>
    </row>
    <row r="17" spans="1:3" ht="37.5" customHeight="1">
      <c r="A17" s="130" t="s">
        <v>314</v>
      </c>
      <c r="B17" s="130"/>
      <c r="C17" s="130"/>
    </row>
    <row r="18" spans="1:3" ht="13.5">
      <c r="A18" s="50"/>
      <c r="B18" s="47"/>
      <c r="C18" s="47"/>
    </row>
    <row r="19" spans="1:3" ht="25.5" customHeight="1">
      <c r="A19" s="130" t="s">
        <v>256</v>
      </c>
      <c r="B19" s="130"/>
      <c r="C19" s="130"/>
    </row>
    <row r="20" spans="1:3" ht="13.5">
      <c r="A20" s="50"/>
      <c r="B20" s="47"/>
      <c r="C20" s="47"/>
    </row>
    <row r="21" spans="1:3" ht="13.5">
      <c r="A21" s="130" t="s">
        <v>257</v>
      </c>
      <c r="B21" s="130"/>
      <c r="C21" s="130"/>
    </row>
    <row r="22" spans="1:3" ht="13.5">
      <c r="A22" s="50"/>
      <c r="B22" s="47"/>
      <c r="C22" s="47"/>
    </row>
    <row r="23" spans="1:3" ht="13.5">
      <c r="A23" s="130" t="s">
        <v>258</v>
      </c>
      <c r="B23" s="130"/>
      <c r="C23" s="130"/>
    </row>
    <row r="24" spans="1:3" ht="13.5">
      <c r="A24" s="50"/>
      <c r="B24" s="47"/>
      <c r="C24" s="47"/>
    </row>
    <row r="25" spans="1:3" ht="47.25" customHeight="1">
      <c r="A25" s="131" t="s">
        <v>315</v>
      </c>
      <c r="B25" s="131"/>
      <c r="C25" s="131"/>
    </row>
    <row r="26" spans="1:3" ht="13.5">
      <c r="A26" s="50"/>
      <c r="B26" s="47"/>
      <c r="C26" s="47"/>
    </row>
    <row r="27" spans="1:3" ht="13.5">
      <c r="A27" s="130" t="s">
        <v>259</v>
      </c>
      <c r="B27" s="130"/>
      <c r="C27" s="130"/>
    </row>
    <row r="28" spans="1:3" ht="13.5">
      <c r="A28" s="50"/>
      <c r="B28" s="47"/>
      <c r="C28" s="47"/>
    </row>
    <row r="29" spans="1:3" ht="25.5" customHeight="1">
      <c r="A29" s="130" t="s">
        <v>260</v>
      </c>
      <c r="B29" s="130"/>
      <c r="C29" s="130"/>
    </row>
    <row r="30" spans="1:3" ht="13.5">
      <c r="A30" s="50"/>
      <c r="B30" s="47"/>
      <c r="C30" s="47"/>
    </row>
    <row r="31" spans="1:3" ht="37.5" customHeight="1">
      <c r="A31" s="130" t="s">
        <v>316</v>
      </c>
      <c r="B31" s="130"/>
      <c r="C31" s="130"/>
    </row>
    <row r="32" spans="1:3" ht="13.5">
      <c r="A32" s="50"/>
      <c r="B32" s="47"/>
      <c r="C32" s="47"/>
    </row>
    <row r="33" spans="1:3" ht="69" customHeight="1">
      <c r="A33" s="130" t="s">
        <v>317</v>
      </c>
      <c r="B33" s="130"/>
      <c r="C33" s="130"/>
    </row>
    <row r="34" spans="1:3" ht="13.5">
      <c r="A34" s="50"/>
      <c r="B34" s="47"/>
      <c r="C34" s="47"/>
    </row>
    <row r="35" spans="1:3" ht="47.25" customHeight="1">
      <c r="A35" s="131" t="s">
        <v>318</v>
      </c>
      <c r="B35" s="131"/>
      <c r="C35" s="131"/>
    </row>
    <row r="36" spans="1:3" ht="13.5">
      <c r="A36" s="50"/>
      <c r="B36" s="47"/>
      <c r="C36" s="47"/>
    </row>
    <row r="37" spans="1:3" ht="13.5">
      <c r="A37" s="130" t="s">
        <v>261</v>
      </c>
      <c r="B37" s="130"/>
      <c r="C37" s="130"/>
    </row>
    <row r="38" spans="1:3" ht="13.5">
      <c r="A38" s="50"/>
      <c r="B38" s="47"/>
      <c r="C38" s="47"/>
    </row>
    <row r="39" spans="1:3" ht="50.25" customHeight="1">
      <c r="A39" s="130" t="s">
        <v>319</v>
      </c>
      <c r="B39" s="130"/>
      <c r="C39" s="130"/>
    </row>
    <row r="40" spans="1:3" ht="13.5">
      <c r="A40" s="50"/>
      <c r="B40" s="47"/>
      <c r="C40" s="47"/>
    </row>
    <row r="41" spans="1:3" ht="51.75" customHeight="1">
      <c r="A41" s="130" t="s">
        <v>320</v>
      </c>
      <c r="B41" s="130"/>
      <c r="C41" s="130"/>
    </row>
    <row r="42" spans="1:3" ht="13.5">
      <c r="A42" s="50"/>
      <c r="B42" s="47"/>
      <c r="C42" s="47"/>
    </row>
    <row r="43" spans="1:3" ht="26.25" customHeight="1">
      <c r="A43" s="130" t="s">
        <v>45</v>
      </c>
      <c r="B43" s="130"/>
      <c r="C43" s="130"/>
    </row>
    <row r="44" spans="1:3" ht="13.5">
      <c r="A44" s="50"/>
      <c r="B44" s="47"/>
      <c r="C44" s="47"/>
    </row>
    <row r="45" spans="1:3" ht="25.5" customHeight="1">
      <c r="A45" s="130" t="s">
        <v>262</v>
      </c>
      <c r="B45" s="130"/>
      <c r="C45" s="130"/>
    </row>
    <row r="46" spans="1:3" ht="13.5">
      <c r="A46" s="50"/>
      <c r="B46" s="47"/>
      <c r="C46" s="47"/>
    </row>
    <row r="47" spans="1:3" ht="37.5" customHeight="1">
      <c r="A47" s="130" t="s">
        <v>46</v>
      </c>
      <c r="B47" s="130"/>
      <c r="C47" s="130"/>
    </row>
    <row r="48" spans="1:3" ht="13.5">
      <c r="A48" s="50"/>
      <c r="B48" s="47"/>
      <c r="C48" s="47"/>
    </row>
    <row r="49" spans="1:3" ht="25.5" customHeight="1">
      <c r="A49" s="130" t="s">
        <v>263</v>
      </c>
      <c r="B49" s="130"/>
      <c r="C49" s="130"/>
    </row>
    <row r="50" spans="1:3" ht="13.5">
      <c r="A50" s="50"/>
      <c r="B50" s="47"/>
      <c r="C50" s="47"/>
    </row>
    <row r="51" spans="1:3" ht="15">
      <c r="A51" s="51" t="s">
        <v>264</v>
      </c>
      <c r="B51" s="47"/>
      <c r="C51" s="47"/>
    </row>
    <row r="52" spans="1:3" ht="13.5">
      <c r="A52" s="50"/>
      <c r="B52" s="47"/>
      <c r="C52" s="47"/>
    </row>
    <row r="53" spans="1:3" ht="13.5">
      <c r="A53" s="52" t="s">
        <v>265</v>
      </c>
      <c r="B53" s="47"/>
      <c r="C53" s="47"/>
    </row>
    <row r="54" spans="1:3" ht="13.5">
      <c r="A54" s="50"/>
      <c r="B54" s="47"/>
      <c r="C54" s="47"/>
    </row>
    <row r="55" spans="1:3" ht="13.5">
      <c r="A55" s="53" t="s">
        <v>266</v>
      </c>
      <c r="B55" s="47"/>
      <c r="C55" s="47"/>
    </row>
    <row r="56" spans="1:3" ht="13.5">
      <c r="A56" s="50"/>
      <c r="B56" s="47"/>
      <c r="C56" s="47"/>
    </row>
    <row r="57" spans="1:3" ht="37.5" customHeight="1">
      <c r="A57" s="130" t="s">
        <v>47</v>
      </c>
      <c r="B57" s="130"/>
      <c r="C57" s="130"/>
    </row>
    <row r="58" spans="1:3" ht="13.5">
      <c r="A58" s="50"/>
      <c r="B58" s="47"/>
      <c r="C58" s="47"/>
    </row>
    <row r="59" spans="1:3" ht="24" customHeight="1">
      <c r="A59" s="130" t="s">
        <v>267</v>
      </c>
      <c r="B59" s="130"/>
      <c r="C59" s="130"/>
    </row>
    <row r="60" spans="1:3" ht="13.5">
      <c r="A60" s="50"/>
      <c r="B60" s="47"/>
      <c r="C60" s="47"/>
    </row>
    <row r="61" spans="1:3" ht="26.25" customHeight="1">
      <c r="A61" s="130" t="s">
        <v>268</v>
      </c>
      <c r="B61" s="130"/>
      <c r="C61" s="130"/>
    </row>
    <row r="62" spans="1:3" ht="13.5">
      <c r="A62" s="50"/>
      <c r="B62" s="47"/>
      <c r="C62" s="47"/>
    </row>
    <row r="63" spans="1:3" ht="13.5">
      <c r="A63" s="53" t="s">
        <v>269</v>
      </c>
      <c r="B63" s="47"/>
      <c r="C63" s="47"/>
    </row>
    <row r="64" spans="1:3" ht="13.5">
      <c r="A64" s="50"/>
      <c r="B64" s="47"/>
      <c r="C64" s="47"/>
    </row>
    <row r="65" spans="1:3" ht="13.5">
      <c r="A65" s="130" t="s">
        <v>270</v>
      </c>
      <c r="B65" s="130"/>
      <c r="C65" s="130"/>
    </row>
    <row r="66" spans="1:3" ht="13.5">
      <c r="A66" s="50"/>
      <c r="B66" s="47"/>
      <c r="C66" s="47"/>
    </row>
    <row r="67" spans="1:3" ht="25.5" customHeight="1">
      <c r="A67" s="130" t="s">
        <v>271</v>
      </c>
      <c r="B67" s="130"/>
      <c r="C67" s="130"/>
    </row>
    <row r="68" spans="1:3" ht="13.5">
      <c r="A68" s="50"/>
      <c r="B68" s="47"/>
      <c r="C68" s="47"/>
    </row>
    <row r="69" spans="1:3" ht="24.75" customHeight="1">
      <c r="A69" s="130" t="s">
        <v>273</v>
      </c>
      <c r="B69" s="130"/>
      <c r="C69" s="130"/>
    </row>
    <row r="70" spans="1:3" ht="13.5">
      <c r="A70" s="50"/>
      <c r="B70" s="47"/>
      <c r="C70" s="47"/>
    </row>
    <row r="71" spans="1:3" ht="34.5" customHeight="1">
      <c r="A71" s="131" t="s">
        <v>48</v>
      </c>
      <c r="B71" s="131"/>
      <c r="C71" s="131"/>
    </row>
    <row r="72" spans="1:3" ht="13.5">
      <c r="A72" s="50"/>
      <c r="B72" s="47"/>
      <c r="C72" s="47"/>
    </row>
    <row r="73" spans="1:3" ht="13.5">
      <c r="A73" s="130" t="s">
        <v>274</v>
      </c>
      <c r="B73" s="130"/>
      <c r="C73" s="130"/>
    </row>
    <row r="74" spans="1:3" ht="10.5" customHeight="1">
      <c r="A74" s="50"/>
      <c r="B74" s="47"/>
      <c r="C74" s="47"/>
    </row>
    <row r="75" spans="1:3" ht="25.5" customHeight="1">
      <c r="A75" s="130" t="s">
        <v>275</v>
      </c>
      <c r="B75" s="130"/>
      <c r="C75" s="130"/>
    </row>
    <row r="76" spans="1:3" ht="11.25" customHeight="1">
      <c r="A76" s="50"/>
      <c r="B76" s="47"/>
      <c r="C76" s="47"/>
    </row>
    <row r="77" spans="1:3" s="49" customFormat="1" ht="35.25" customHeight="1">
      <c r="A77" s="131" t="s">
        <v>49</v>
      </c>
      <c r="B77" s="131"/>
      <c r="C77" s="131"/>
    </row>
    <row r="78" spans="1:3" ht="13.5">
      <c r="A78" s="50"/>
      <c r="B78" s="47"/>
      <c r="C78" s="47"/>
    </row>
    <row r="79" spans="1:3" ht="25.5" customHeight="1">
      <c r="A79" s="130" t="s">
        <v>276</v>
      </c>
      <c r="B79" s="130"/>
      <c r="C79" s="130"/>
    </row>
    <row r="80" spans="1:3" ht="13.5">
      <c r="A80" s="50"/>
      <c r="B80" s="47"/>
      <c r="C80" s="47"/>
    </row>
    <row r="81" spans="1:3" ht="25.5" customHeight="1">
      <c r="A81" s="130" t="s">
        <v>277</v>
      </c>
      <c r="B81" s="130"/>
      <c r="C81" s="130"/>
    </row>
    <row r="82" spans="1:3" ht="13.5">
      <c r="A82" s="50"/>
      <c r="B82" s="47"/>
      <c r="C82" s="47"/>
    </row>
    <row r="83" spans="1:3" ht="13.5">
      <c r="A83" s="52" t="s">
        <v>278</v>
      </c>
      <c r="B83" s="47"/>
      <c r="C83" s="47"/>
    </row>
    <row r="84" spans="1:3" ht="13.5">
      <c r="A84" s="50"/>
      <c r="B84" s="47"/>
      <c r="C84" s="47"/>
    </row>
    <row r="85" spans="1:3" ht="13.5">
      <c r="A85" s="53" t="s">
        <v>279</v>
      </c>
      <c r="B85" s="47"/>
      <c r="C85" s="47"/>
    </row>
    <row r="86" spans="1:3" ht="13.5">
      <c r="A86" s="50"/>
      <c r="B86" s="47"/>
      <c r="C86" s="47"/>
    </row>
    <row r="87" spans="1:3" ht="25.5" customHeight="1">
      <c r="A87" s="130" t="s">
        <v>280</v>
      </c>
      <c r="B87" s="130"/>
      <c r="C87" s="130"/>
    </row>
    <row r="88" spans="1:3" ht="13.5">
      <c r="A88" s="50"/>
      <c r="B88" s="47"/>
      <c r="C88" s="47"/>
    </row>
    <row r="89" spans="1:3" ht="25.5" customHeight="1">
      <c r="A89" s="130" t="s">
        <v>281</v>
      </c>
      <c r="B89" s="130"/>
      <c r="C89" s="130"/>
    </row>
    <row r="90" spans="1:3" ht="13.5">
      <c r="A90" s="50"/>
      <c r="B90" s="47"/>
      <c r="C90" s="47"/>
    </row>
    <row r="91" spans="1:3" ht="25.5" customHeight="1">
      <c r="A91" s="130" t="s">
        <v>294</v>
      </c>
      <c r="B91" s="130"/>
      <c r="C91" s="130"/>
    </row>
    <row r="92" spans="1:3" ht="13.5">
      <c r="A92" s="50"/>
      <c r="B92" s="47"/>
      <c r="C92" s="47"/>
    </row>
    <row r="93" spans="1:3" ht="25.5" customHeight="1">
      <c r="A93" s="130" t="s">
        <v>293</v>
      </c>
      <c r="B93" s="130"/>
      <c r="C93" s="130"/>
    </row>
    <row r="94" spans="1:3" ht="13.5">
      <c r="A94" s="50"/>
      <c r="B94" s="47"/>
      <c r="C94" s="47"/>
    </row>
    <row r="95" spans="1:3" ht="38.25" customHeight="1">
      <c r="A95" s="130" t="s">
        <v>50</v>
      </c>
      <c r="B95" s="130"/>
      <c r="C95" s="130"/>
    </row>
    <row r="96" spans="1:3" ht="13.5">
      <c r="A96" s="50"/>
      <c r="B96" s="47"/>
      <c r="C96" s="47"/>
    </row>
    <row r="97" spans="1:3" ht="51" customHeight="1">
      <c r="A97" s="130" t="s">
        <v>51</v>
      </c>
      <c r="B97" s="130"/>
      <c r="C97" s="130"/>
    </row>
    <row r="98" spans="1:3" ht="13.5">
      <c r="A98" s="50"/>
      <c r="B98" s="47"/>
      <c r="C98" s="47"/>
    </row>
    <row r="99" spans="1:3" ht="25.5" customHeight="1">
      <c r="A99" s="130" t="s">
        <v>282</v>
      </c>
      <c r="B99" s="130"/>
      <c r="C99" s="130"/>
    </row>
    <row r="100" spans="1:3" ht="13.5">
      <c r="A100" s="50"/>
      <c r="B100" s="47"/>
      <c r="C100" s="47"/>
    </row>
    <row r="101" spans="1:3" ht="13.5">
      <c r="A101" s="130" t="s">
        <v>283</v>
      </c>
      <c r="B101" s="130"/>
      <c r="C101" s="130"/>
    </row>
    <row r="102" spans="1:3" ht="13.5">
      <c r="A102" s="50"/>
      <c r="B102" s="47"/>
      <c r="C102" s="47"/>
    </row>
    <row r="103" spans="1:3" ht="38.25" customHeight="1">
      <c r="A103" s="130" t="s">
        <v>52</v>
      </c>
      <c r="B103" s="130"/>
      <c r="C103" s="130"/>
    </row>
    <row r="104" spans="1:3" ht="13.5">
      <c r="A104" s="50"/>
      <c r="B104" s="47"/>
      <c r="C104" s="47"/>
    </row>
    <row r="105" spans="1:3" ht="25.5" customHeight="1">
      <c r="A105" s="130" t="s">
        <v>284</v>
      </c>
      <c r="B105" s="130"/>
      <c r="C105" s="130"/>
    </row>
    <row r="106" spans="1:3" ht="13.5">
      <c r="A106" s="50"/>
      <c r="B106" s="47"/>
      <c r="C106" s="47"/>
    </row>
    <row r="107" spans="1:3" ht="25.5" customHeight="1">
      <c r="A107" s="130" t="s">
        <v>285</v>
      </c>
      <c r="B107" s="130"/>
      <c r="C107" s="130"/>
    </row>
    <row r="108" spans="1:3" ht="13.5">
      <c r="A108" s="50"/>
      <c r="B108" s="47"/>
      <c r="C108" s="47"/>
    </row>
    <row r="109" spans="1:3" ht="25.5" customHeight="1">
      <c r="A109" s="130" t="s">
        <v>286</v>
      </c>
      <c r="B109" s="130"/>
      <c r="C109" s="130"/>
    </row>
    <row r="110" spans="1:3" ht="13.5">
      <c r="A110" s="50"/>
      <c r="B110" s="47"/>
      <c r="C110" s="47"/>
    </row>
    <row r="111" spans="1:3" ht="25.5" customHeight="1">
      <c r="A111" s="130" t="s">
        <v>54</v>
      </c>
      <c r="B111" s="130"/>
      <c r="C111" s="130"/>
    </row>
    <row r="112" spans="1:3" ht="13.5">
      <c r="A112" s="50"/>
      <c r="B112" s="47"/>
      <c r="C112" s="47"/>
    </row>
    <row r="113" spans="1:3" ht="38.25" customHeight="1">
      <c r="A113" s="130" t="s">
        <v>53</v>
      </c>
      <c r="B113" s="130"/>
      <c r="C113" s="130"/>
    </row>
    <row r="114" spans="1:3" ht="13.5">
      <c r="A114" s="50"/>
      <c r="B114" s="47"/>
      <c r="C114" s="47"/>
    </row>
    <row r="115" spans="1:3" ht="25.5" customHeight="1">
      <c r="A115" s="130" t="s">
        <v>305</v>
      </c>
      <c r="B115" s="130"/>
      <c r="C115" s="130"/>
    </row>
    <row r="116" spans="1:3" ht="13.5">
      <c r="A116" s="50"/>
      <c r="B116" s="47"/>
      <c r="C116" s="47"/>
    </row>
    <row r="117" spans="1:3" ht="13.5">
      <c r="A117" s="53" t="s">
        <v>306</v>
      </c>
      <c r="B117" s="47"/>
      <c r="C117" s="47"/>
    </row>
    <row r="118" spans="1:3" ht="13.5">
      <c r="A118" s="50"/>
      <c r="B118" s="47"/>
      <c r="C118" s="47"/>
    </row>
    <row r="119" spans="1:3" ht="25.5" customHeight="1">
      <c r="A119" s="130" t="s">
        <v>307</v>
      </c>
      <c r="B119" s="130"/>
      <c r="C119" s="130"/>
    </row>
    <row r="120" spans="1:3" ht="13.5">
      <c r="A120" s="50"/>
      <c r="B120" s="47"/>
      <c r="C120" s="47"/>
    </row>
    <row r="121" spans="1:3" ht="39" customHeight="1">
      <c r="A121" s="130" t="s">
        <v>295</v>
      </c>
      <c r="B121" s="130"/>
      <c r="C121" s="130"/>
    </row>
    <row r="122" spans="1:3" ht="13.5">
      <c r="A122" s="50"/>
      <c r="B122" s="47"/>
      <c r="C122" s="47"/>
    </row>
    <row r="123" spans="1:3" ht="25.5" customHeight="1">
      <c r="A123" s="130" t="s">
        <v>308</v>
      </c>
      <c r="B123" s="130"/>
      <c r="C123" s="130"/>
    </row>
    <row r="124" spans="1:3" ht="13.5">
      <c r="A124" s="50"/>
      <c r="B124" s="47"/>
      <c r="C124" s="47"/>
    </row>
    <row r="125" spans="1:3" ht="25.5" customHeight="1">
      <c r="A125" s="130" t="s">
        <v>309</v>
      </c>
      <c r="B125" s="130"/>
      <c r="C125" s="130"/>
    </row>
    <row r="126" spans="1:3" ht="13.5">
      <c r="A126" s="50"/>
      <c r="B126" s="47"/>
      <c r="C126" s="47"/>
    </row>
    <row r="127" spans="1:3" ht="25.5" customHeight="1">
      <c r="A127" s="130" t="s">
        <v>310</v>
      </c>
      <c r="B127" s="130"/>
      <c r="C127" s="130"/>
    </row>
    <row r="128" spans="1:3" ht="13.5">
      <c r="A128" s="50"/>
      <c r="B128" s="47"/>
      <c r="C128" s="47"/>
    </row>
    <row r="129" spans="1:3" ht="25.5" customHeight="1">
      <c r="A129" s="130" t="s">
        <v>311</v>
      </c>
      <c r="B129" s="130"/>
      <c r="C129" s="130"/>
    </row>
    <row r="130" spans="1:3" ht="13.5">
      <c r="A130" s="50"/>
      <c r="B130" s="47"/>
      <c r="C130" s="47"/>
    </row>
    <row r="131" spans="1:3" ht="38.25" customHeight="1">
      <c r="A131" s="130" t="s">
        <v>55</v>
      </c>
      <c r="B131" s="130"/>
      <c r="C131" s="130"/>
    </row>
    <row r="132" spans="1:3" ht="13.5">
      <c r="A132" s="50"/>
      <c r="B132" s="47"/>
      <c r="C132" s="47"/>
    </row>
    <row r="133" spans="1:3" ht="25.5" customHeight="1">
      <c r="A133" s="130" t="s">
        <v>56</v>
      </c>
      <c r="B133" s="130"/>
      <c r="C133" s="130"/>
    </row>
    <row r="134" spans="1:3" ht="13.5">
      <c r="A134" s="50"/>
      <c r="B134" s="47"/>
      <c r="C134" s="47"/>
    </row>
    <row r="135" spans="1:3" ht="25.5" customHeight="1">
      <c r="A135" s="130" t="s">
        <v>312</v>
      </c>
      <c r="B135" s="130"/>
      <c r="C135" s="130"/>
    </row>
    <row r="136" spans="1:3" ht="13.5">
      <c r="A136" s="50"/>
      <c r="B136" s="47"/>
      <c r="C136" s="47"/>
    </row>
    <row r="137" spans="1:3" ht="25.5" customHeight="1">
      <c r="A137" s="130" t="s">
        <v>313</v>
      </c>
      <c r="B137" s="130"/>
      <c r="C137" s="130"/>
    </row>
    <row r="138" spans="1:3" ht="13.5">
      <c r="A138" s="50"/>
      <c r="B138" s="47"/>
      <c r="C138" s="47"/>
    </row>
    <row r="139" spans="1:3" ht="13.5">
      <c r="A139" s="50"/>
      <c r="B139" s="47"/>
      <c r="C139" s="47"/>
    </row>
    <row r="140" spans="1:3" ht="13.5">
      <c r="A140" s="54"/>
      <c r="B140" s="7"/>
      <c r="C140" s="7"/>
    </row>
    <row r="141" spans="1:3" ht="13.5">
      <c r="A141" s="54"/>
      <c r="B141" s="7"/>
      <c r="C141" s="7"/>
    </row>
    <row r="142" spans="1:3" ht="13.5">
      <c r="A142" s="54"/>
      <c r="B142" s="7"/>
      <c r="C142" s="7"/>
    </row>
    <row r="143" spans="1:3" ht="13.5">
      <c r="A143" s="54"/>
      <c r="B143" s="7"/>
      <c r="C143" s="7"/>
    </row>
    <row r="144" spans="1:3" ht="13.5">
      <c r="A144" s="54"/>
      <c r="B144" s="7"/>
      <c r="C144" s="7"/>
    </row>
    <row r="145" spans="1:3" ht="13.5">
      <c r="A145" s="54"/>
      <c r="B145" s="7"/>
      <c r="C145" s="7"/>
    </row>
    <row r="146" spans="1:3" ht="13.5">
      <c r="A146" s="54"/>
      <c r="B146" s="7"/>
      <c r="C146" s="7"/>
    </row>
    <row r="147" spans="1:3" ht="13.5">
      <c r="A147" s="54"/>
      <c r="B147" s="7"/>
      <c r="C147" s="7"/>
    </row>
    <row r="148" spans="1:3" ht="13.5">
      <c r="A148" s="54"/>
      <c r="B148" s="7"/>
      <c r="C148" s="7"/>
    </row>
    <row r="149" spans="1:3" ht="13.5">
      <c r="A149" s="54"/>
      <c r="B149" s="7"/>
      <c r="C149" s="7"/>
    </row>
    <row r="150" spans="1:3" ht="13.5">
      <c r="A150" s="54"/>
      <c r="B150" s="7"/>
      <c r="C150" s="7"/>
    </row>
    <row r="151" spans="1:3" ht="13.5">
      <c r="A151" s="54"/>
      <c r="B151" s="7"/>
      <c r="C151" s="7"/>
    </row>
    <row r="152" spans="1:3" ht="13.5">
      <c r="A152" s="54"/>
      <c r="B152" s="7"/>
      <c r="C152" s="7"/>
    </row>
    <row r="153" spans="1:3" ht="13.5">
      <c r="A153" s="54"/>
      <c r="B153" s="7"/>
      <c r="C153" s="7"/>
    </row>
    <row r="154" spans="1:3" ht="13.5">
      <c r="A154" s="54"/>
      <c r="B154" s="7"/>
      <c r="C154" s="7"/>
    </row>
    <row r="155" spans="1:3" ht="13.5">
      <c r="A155" s="54"/>
      <c r="B155" s="7"/>
      <c r="C155" s="7"/>
    </row>
    <row r="156" spans="1:3" ht="13.5">
      <c r="A156" s="54"/>
      <c r="B156" s="7"/>
      <c r="C156" s="7"/>
    </row>
    <row r="157" spans="1:3" ht="13.5">
      <c r="A157" s="54"/>
      <c r="B157" s="7"/>
      <c r="C157" s="7"/>
    </row>
    <row r="158" spans="1:3" ht="13.5">
      <c r="A158" s="54"/>
      <c r="B158" s="7"/>
      <c r="C158" s="7"/>
    </row>
    <row r="159" spans="1:3" ht="13.5">
      <c r="A159" s="54"/>
      <c r="B159" s="7"/>
      <c r="C159" s="7"/>
    </row>
    <row r="160" spans="1:3" ht="13.5">
      <c r="A160" s="54"/>
      <c r="B160" s="7"/>
      <c r="C160" s="7"/>
    </row>
    <row r="161" spans="1:3" ht="13.5">
      <c r="A161" s="54"/>
      <c r="B161" s="7"/>
      <c r="C161" s="7"/>
    </row>
    <row r="162" spans="1:3" ht="13.5">
      <c r="A162" s="54"/>
      <c r="B162" s="7"/>
      <c r="C162" s="7"/>
    </row>
    <row r="163" spans="1:3" ht="13.5">
      <c r="A163" s="54"/>
      <c r="B163" s="7"/>
      <c r="C163" s="7"/>
    </row>
  </sheetData>
  <sheetProtection/>
  <mergeCells count="62">
    <mergeCell ref="A111:C111"/>
    <mergeCell ref="A137:C137"/>
    <mergeCell ref="A135:C135"/>
    <mergeCell ref="A133:C133"/>
    <mergeCell ref="A131:C131"/>
    <mergeCell ref="A97:C97"/>
    <mergeCell ref="A107:C107"/>
    <mergeCell ref="A105:C105"/>
    <mergeCell ref="A103:C103"/>
    <mergeCell ref="A101:C101"/>
    <mergeCell ref="A99:C99"/>
    <mergeCell ref="A95:C95"/>
    <mergeCell ref="A129:C129"/>
    <mergeCell ref="A127:C127"/>
    <mergeCell ref="A125:C125"/>
    <mergeCell ref="A123:C123"/>
    <mergeCell ref="A121:C121"/>
    <mergeCell ref="A119:C119"/>
    <mergeCell ref="A115:C115"/>
    <mergeCell ref="A113:C113"/>
    <mergeCell ref="A109:C109"/>
    <mergeCell ref="A73:C73"/>
    <mergeCell ref="A93:C93"/>
    <mergeCell ref="A91:C91"/>
    <mergeCell ref="A89:C89"/>
    <mergeCell ref="A87:C87"/>
    <mergeCell ref="A81:C81"/>
    <mergeCell ref="A79:C79"/>
    <mergeCell ref="A77:C77"/>
    <mergeCell ref="A75:C75"/>
    <mergeCell ref="A71:C71"/>
    <mergeCell ref="A69:C69"/>
    <mergeCell ref="A67:C67"/>
    <mergeCell ref="A65:C65"/>
    <mergeCell ref="A37:C37"/>
    <mergeCell ref="A35:C35"/>
    <mergeCell ref="A59:C59"/>
    <mergeCell ref="A47:C47"/>
    <mergeCell ref="A45:C45"/>
    <mergeCell ref="A43:C43"/>
    <mergeCell ref="A41:C41"/>
    <mergeCell ref="A33:C33"/>
    <mergeCell ref="A31:C31"/>
    <mergeCell ref="A39:C39"/>
    <mergeCell ref="A61:C61"/>
    <mergeCell ref="A17:C17"/>
    <mergeCell ref="A57:C57"/>
    <mergeCell ref="A49:C49"/>
    <mergeCell ref="A23:C23"/>
    <mergeCell ref="A21:C21"/>
    <mergeCell ref="E2:F3"/>
    <mergeCell ref="A11:C11"/>
    <mergeCell ref="A9:C9"/>
    <mergeCell ref="A7:C7"/>
    <mergeCell ref="A5:C5"/>
    <mergeCell ref="A13:C13"/>
    <mergeCell ref="A19:C19"/>
    <mergeCell ref="A3:C3"/>
    <mergeCell ref="A15:C15"/>
    <mergeCell ref="A29:C29"/>
    <mergeCell ref="A27:C27"/>
    <mergeCell ref="A25:C25"/>
  </mergeCells>
  <hyperlinks>
    <hyperlink ref="E2:F3" location="TOC!A1" display="Return to Table of Contents"/>
  </hyperlinks>
  <printOptions/>
  <pageMargins left="0.75" right="0.75" top="1" bottom="1" header="0.5" footer="0.5"/>
  <pageSetup fitToHeight="3" fitToWidth="1" horizontalDpi="600" verticalDpi="600" orientation="portrait" scale="73" r:id="rId1"/>
  <headerFooter alignWithMargins="0">
    <oddFooter>&amp;L&amp;"Calibri,Regular"MSRB Quarterly Statistical Summaries&amp;R&amp;"Calibri,Regular"Page 32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61</v>
      </c>
      <c r="B1" s="58"/>
      <c r="C1" s="58"/>
      <c r="D1" s="58"/>
      <c r="E1" s="58"/>
      <c r="F1" s="58"/>
      <c r="G1" s="58"/>
    </row>
    <row r="3" spans="1:7" ht="15">
      <c r="A3" s="68" t="s">
        <v>69</v>
      </c>
      <c r="B3" s="5"/>
      <c r="C3" s="5"/>
      <c r="D3" s="5"/>
      <c r="E3" s="5"/>
      <c r="F3" s="123" t="s">
        <v>68</v>
      </c>
      <c r="G3" s="124"/>
    </row>
    <row r="4" spans="1:7" ht="14.25">
      <c r="A4" s="69" t="s">
        <v>70</v>
      </c>
      <c r="B4" s="5"/>
      <c r="C4" s="5"/>
      <c r="D4" s="5"/>
      <c r="E4" s="5"/>
      <c r="F4" s="125"/>
      <c r="G4" s="126"/>
    </row>
    <row r="5" spans="1:7" ht="14.25">
      <c r="A5" s="5"/>
      <c r="B5" s="5"/>
      <c r="C5" s="5"/>
      <c r="D5" s="5"/>
      <c r="E5" s="5"/>
      <c r="F5" s="5"/>
      <c r="G5" s="5"/>
    </row>
    <row r="6" spans="1:7" ht="14.25">
      <c r="A6" s="70"/>
      <c r="B6" s="71" t="s">
        <v>646</v>
      </c>
      <c r="C6" s="45"/>
      <c r="D6" s="5"/>
      <c r="E6" s="5"/>
      <c r="F6" s="5"/>
      <c r="G6" s="5"/>
    </row>
    <row r="7" spans="1:7" ht="14.25">
      <c r="A7" s="78" t="s">
        <v>71</v>
      </c>
      <c r="B7" s="83">
        <f>SUM(B10:B12)</f>
        <v>844473.349142</v>
      </c>
      <c r="C7" s="5"/>
      <c r="D7" s="5"/>
      <c r="E7" s="5"/>
      <c r="F7" s="5"/>
      <c r="G7" s="5"/>
    </row>
    <row r="8" spans="1:7" ht="3" customHeight="1">
      <c r="A8" s="4"/>
      <c r="B8" s="4"/>
      <c r="C8" s="5"/>
      <c r="D8" s="5"/>
      <c r="E8" s="5"/>
      <c r="F8" s="5"/>
      <c r="G8" s="5"/>
    </row>
    <row r="9" spans="1:7" ht="14.25">
      <c r="A9" s="78" t="s">
        <v>72</v>
      </c>
      <c r="B9" s="64"/>
      <c r="C9" s="5"/>
      <c r="D9" s="5"/>
      <c r="E9" s="5"/>
      <c r="F9" s="5"/>
      <c r="G9" s="5"/>
    </row>
    <row r="10" spans="1:7" ht="14.25">
      <c r="A10" s="8" t="s">
        <v>73</v>
      </c>
      <c r="B10" s="9">
        <f>'Page 11'!B20*63</f>
        <v>435468.888755</v>
      </c>
      <c r="C10" s="5"/>
      <c r="D10" s="5"/>
      <c r="E10" s="5"/>
      <c r="F10" s="5"/>
      <c r="G10" s="5"/>
    </row>
    <row r="11" spans="1:7" ht="14.25">
      <c r="A11" s="8" t="s">
        <v>74</v>
      </c>
      <c r="B11" s="9">
        <f>'Page 11'!B31*63</f>
        <v>250759.403196</v>
      </c>
      <c r="C11" s="5"/>
      <c r="E11" s="5"/>
      <c r="F11" s="5"/>
      <c r="G11" s="5"/>
    </row>
    <row r="12" spans="1:7" ht="14.25">
      <c r="A12" s="10" t="s">
        <v>75</v>
      </c>
      <c r="B12" s="11">
        <f>'Page 11'!B42*63</f>
        <v>158245.057191</v>
      </c>
      <c r="C12" s="5"/>
      <c r="E12" s="5"/>
      <c r="F12" s="5"/>
      <c r="G12" s="5"/>
    </row>
    <row r="13" spans="1:7" ht="14.25">
      <c r="A13" s="5"/>
      <c r="B13" s="5"/>
      <c r="C13" s="5"/>
      <c r="D13" s="5"/>
      <c r="E13" s="5"/>
      <c r="F13" s="5"/>
      <c r="G13" s="5"/>
    </row>
    <row r="14" spans="1:7" ht="14.25">
      <c r="A14" s="78" t="s">
        <v>76</v>
      </c>
      <c r="B14" s="65"/>
      <c r="C14" s="5"/>
      <c r="D14" s="5"/>
      <c r="E14" s="5"/>
      <c r="F14" s="5"/>
      <c r="G14" s="5"/>
    </row>
    <row r="15" spans="1:9" ht="14.25">
      <c r="A15" s="8" t="s">
        <v>77</v>
      </c>
      <c r="B15" s="13">
        <f>'Page 15'!B9*63</f>
        <v>320205.4189</v>
      </c>
      <c r="C15" s="5"/>
      <c r="D15" s="5"/>
      <c r="F15" s="5"/>
      <c r="G15" s="5"/>
      <c r="I15" s="55"/>
    </row>
    <row r="16" spans="1:7" ht="14.25">
      <c r="A16" s="8" t="s">
        <v>78</v>
      </c>
      <c r="B16" s="13">
        <f>'Page 15'!B20*63</f>
        <v>437756.58686399995</v>
      </c>
      <c r="C16" s="5"/>
      <c r="D16" s="5"/>
      <c r="E16" s="5"/>
      <c r="F16" s="5"/>
      <c r="G16" s="5"/>
    </row>
    <row r="17" spans="1:7" ht="14.25">
      <c r="A17" s="8" t="s">
        <v>79</v>
      </c>
      <c r="B17" s="13">
        <f>'Page 15'!B31*63</f>
        <v>27551.648571</v>
      </c>
      <c r="C17" s="5"/>
      <c r="D17" s="5"/>
      <c r="E17" s="5"/>
      <c r="F17" s="5"/>
      <c r="G17" s="5"/>
    </row>
    <row r="18" spans="1:7" ht="15.75">
      <c r="A18" s="10" t="s">
        <v>80</v>
      </c>
      <c r="B18" s="11">
        <f>'Page 15'!B41*63</f>
        <v>58959.694807</v>
      </c>
      <c r="C18" s="5"/>
      <c r="D18" s="5"/>
      <c r="E18" s="5"/>
      <c r="F18" s="5"/>
      <c r="G18" s="5"/>
    </row>
    <row r="19" spans="1:7" ht="14.25">
      <c r="A19" s="5"/>
      <c r="B19" s="5"/>
      <c r="C19" s="5"/>
      <c r="D19" s="5"/>
      <c r="E19" s="5"/>
      <c r="F19" s="5"/>
      <c r="G19" s="5"/>
    </row>
    <row r="20" spans="1:7" ht="14.25">
      <c r="A20" s="78" t="s">
        <v>138</v>
      </c>
      <c r="B20" s="65"/>
      <c r="C20" s="5"/>
      <c r="D20" s="5"/>
      <c r="E20" s="5"/>
      <c r="F20" s="5"/>
      <c r="G20" s="5"/>
    </row>
    <row r="21" spans="1:5" ht="14.25">
      <c r="A21" s="8" t="s">
        <v>127</v>
      </c>
      <c r="B21" s="13">
        <f>'Page 21'!B9*63</f>
        <v>190051.47604299997</v>
      </c>
      <c r="E21" s="5"/>
    </row>
    <row r="22" spans="1:5" ht="14.25">
      <c r="A22" s="8" t="s">
        <v>128</v>
      </c>
      <c r="B22" s="13">
        <f>'Page 21'!B20*63</f>
        <v>556229.5700559999</v>
      </c>
      <c r="E22" s="5"/>
    </row>
    <row r="23" spans="1:5" ht="14.25">
      <c r="A23" s="8" t="s">
        <v>129</v>
      </c>
      <c r="B23" s="13">
        <f>'Page 21'!B31*63</f>
        <v>16801.840650000002</v>
      </c>
      <c r="E23" s="5"/>
    </row>
    <row r="24" spans="1:5" ht="15.75">
      <c r="A24" s="10" t="s">
        <v>80</v>
      </c>
      <c r="B24" s="11">
        <f>'Page 21'!B41*63</f>
        <v>81390.46239300001</v>
      </c>
      <c r="E24" s="5"/>
    </row>
    <row r="25" ht="14.25">
      <c r="E25" s="5"/>
    </row>
    <row r="26" spans="1:2" ht="14.25">
      <c r="A26" s="78" t="s">
        <v>139</v>
      </c>
      <c r="B26" s="65"/>
    </row>
    <row r="27" spans="1:4" ht="14.25">
      <c r="A27" s="8" t="s">
        <v>130</v>
      </c>
      <c r="B27" s="13">
        <f>'Page 23'!B9*63</f>
        <v>721610.752992</v>
      </c>
      <c r="D27" s="5"/>
    </row>
    <row r="28" spans="1:5" ht="14.25">
      <c r="A28" s="8" t="s">
        <v>131</v>
      </c>
      <c r="B28" s="13">
        <f>'Page 23'!B20*63</f>
        <v>67917.163775</v>
      </c>
      <c r="D28" s="5"/>
      <c r="E28" s="5"/>
    </row>
    <row r="29" spans="1:5" ht="14.25">
      <c r="A29" s="8" t="s">
        <v>132</v>
      </c>
      <c r="B29" s="13">
        <f>'Page 23'!B31*63</f>
        <v>32650.281982</v>
      </c>
      <c r="D29" s="5"/>
      <c r="E29" s="5"/>
    </row>
    <row r="30" spans="1:5" ht="15.75">
      <c r="A30" s="10" t="s">
        <v>80</v>
      </c>
      <c r="B30" s="11">
        <f>'Page 23'!B41*63</f>
        <v>22295.150393</v>
      </c>
      <c r="D30" s="5"/>
      <c r="E30" s="5"/>
    </row>
    <row r="31" ht="14.25">
      <c r="E31" s="5"/>
    </row>
    <row r="32" spans="1:5" ht="15.75">
      <c r="A32" s="78" t="s">
        <v>298</v>
      </c>
      <c r="B32" s="65"/>
      <c r="E32" s="5"/>
    </row>
    <row r="33" spans="1:5" ht="14.25">
      <c r="A33" s="8" t="s">
        <v>133</v>
      </c>
      <c r="B33" s="13">
        <f>'Page 13'!B9*63</f>
        <v>437246.29175200005</v>
      </c>
      <c r="E33" s="5"/>
    </row>
    <row r="34" spans="1:5" ht="14.25">
      <c r="A34" s="8" t="s">
        <v>134</v>
      </c>
      <c r="B34" s="13">
        <f>'Page 13'!B20*63</f>
        <v>20076.9222</v>
      </c>
      <c r="E34" s="5"/>
    </row>
    <row r="35" spans="1:5" ht="14.25">
      <c r="A35" s="8" t="s">
        <v>135</v>
      </c>
      <c r="B35" s="13">
        <f>'Page 13'!B31*63</f>
        <v>7985.021483</v>
      </c>
      <c r="E35" s="5"/>
    </row>
    <row r="36" spans="1:5" ht="14.25">
      <c r="A36" s="8" t="s">
        <v>136</v>
      </c>
      <c r="B36" s="13">
        <f>'Page 13'!B42*63</f>
        <v>320205.4189</v>
      </c>
      <c r="E36" s="5"/>
    </row>
    <row r="37" spans="1:5" ht="14.25">
      <c r="A37" s="8" t="s">
        <v>137</v>
      </c>
      <c r="B37" s="13">
        <f>'Page 13'!B53*63</f>
        <v>53665.238999999994</v>
      </c>
      <c r="E37" s="5"/>
    </row>
    <row r="38" spans="1:2" ht="15.75">
      <c r="A38" s="10" t="s">
        <v>140</v>
      </c>
      <c r="B38" s="11">
        <f>'Page 13'!B63*63</f>
        <v>5294.455806999999</v>
      </c>
    </row>
    <row r="39" ht="14.25">
      <c r="E39" s="5"/>
    </row>
    <row r="40" ht="14.25">
      <c r="E40" s="5"/>
    </row>
    <row r="41" spans="1:5" ht="14.25">
      <c r="A41" s="30" t="s">
        <v>216</v>
      </c>
      <c r="E41" s="5"/>
    </row>
    <row r="42" spans="1:5" ht="14.25">
      <c r="A42" s="30" t="s">
        <v>289</v>
      </c>
      <c r="E42" s="5"/>
    </row>
    <row r="43" spans="1:5" ht="14.25">
      <c r="A43" s="30" t="s">
        <v>290</v>
      </c>
      <c r="E43" s="5"/>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3</oddFooter>
  </headerFooter>
  <rowBreaks count="1" manualBreakCount="1">
    <brk id="2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61</v>
      </c>
      <c r="B1" s="58"/>
      <c r="C1" s="58"/>
      <c r="D1" s="58"/>
      <c r="E1" s="58"/>
      <c r="F1" s="58"/>
      <c r="G1" s="58"/>
    </row>
    <row r="3" spans="1:7" ht="15">
      <c r="A3" s="68" t="s">
        <v>69</v>
      </c>
      <c r="B3" s="5"/>
      <c r="C3" s="5"/>
      <c r="D3" s="5"/>
      <c r="E3" s="5"/>
      <c r="F3" s="123" t="s">
        <v>68</v>
      </c>
      <c r="G3" s="124"/>
    </row>
    <row r="4" spans="1:7" ht="14.25">
      <c r="A4" s="69" t="s">
        <v>141</v>
      </c>
      <c r="B4" s="5"/>
      <c r="C4" s="5"/>
      <c r="D4" s="5"/>
      <c r="E4" s="5"/>
      <c r="F4" s="125"/>
      <c r="G4" s="126"/>
    </row>
    <row r="5" spans="1:7" ht="14.25">
      <c r="A5" s="20"/>
      <c r="B5" s="5"/>
      <c r="C5" s="5"/>
      <c r="D5" s="5"/>
      <c r="E5" s="5"/>
      <c r="F5" s="5"/>
      <c r="G5" s="5"/>
    </row>
    <row r="6" spans="1:7" ht="14.25">
      <c r="A6" s="70"/>
      <c r="B6" s="71" t="s">
        <v>646</v>
      </c>
      <c r="C6" s="5"/>
      <c r="D6" s="5"/>
      <c r="E6" s="5"/>
      <c r="F6" s="5"/>
      <c r="G6" s="5"/>
    </row>
    <row r="7" spans="1:7" ht="14.25">
      <c r="A7" s="78" t="s">
        <v>71</v>
      </c>
      <c r="B7" s="83">
        <f>SUM(B10:B12)</f>
        <v>2526736</v>
      </c>
      <c r="C7" s="5"/>
      <c r="D7" s="5"/>
      <c r="E7" s="5"/>
      <c r="F7" s="5"/>
      <c r="G7" s="5"/>
    </row>
    <row r="8" spans="1:7" ht="3" customHeight="1">
      <c r="A8" s="21"/>
      <c r="B8" s="4"/>
      <c r="C8" s="5"/>
      <c r="D8" s="5"/>
      <c r="E8" s="5"/>
      <c r="F8" s="5"/>
      <c r="G8" s="5"/>
    </row>
    <row r="9" spans="1:7" ht="14.25">
      <c r="A9" s="78" t="s">
        <v>72</v>
      </c>
      <c r="B9" s="64"/>
      <c r="C9" s="5"/>
      <c r="D9" s="5"/>
      <c r="E9" s="5"/>
      <c r="F9" s="5"/>
      <c r="G9" s="5"/>
    </row>
    <row r="10" spans="1:7" ht="14.25">
      <c r="A10" s="8" t="s">
        <v>73</v>
      </c>
      <c r="B10" s="9">
        <f>'Page 12'!B20*63</f>
        <v>1109144</v>
      </c>
      <c r="C10" s="5"/>
      <c r="D10" s="5"/>
      <c r="E10" s="5"/>
      <c r="F10" s="5"/>
      <c r="G10" s="5"/>
    </row>
    <row r="11" spans="1:7" ht="14.25">
      <c r="A11" s="8" t="s">
        <v>74</v>
      </c>
      <c r="B11" s="9">
        <f>'Page 12'!B31*63</f>
        <v>525199</v>
      </c>
      <c r="C11" s="5"/>
      <c r="E11" s="5"/>
      <c r="F11" s="5"/>
      <c r="G11" s="5"/>
    </row>
    <row r="12" spans="1:7" ht="14.25">
      <c r="A12" s="10" t="s">
        <v>75</v>
      </c>
      <c r="B12" s="11">
        <f>'Page 12'!B42*63</f>
        <v>892393</v>
      </c>
      <c r="C12" s="5"/>
      <c r="E12" s="5"/>
      <c r="F12" s="5"/>
      <c r="G12" s="5"/>
    </row>
    <row r="13" spans="1:7" ht="14.25">
      <c r="A13" s="5"/>
      <c r="B13" s="5"/>
      <c r="C13" s="5"/>
      <c r="D13" s="5"/>
      <c r="E13" s="5"/>
      <c r="F13" s="5"/>
      <c r="G13" s="5"/>
    </row>
    <row r="14" spans="1:7" ht="14.25">
      <c r="A14" s="78" t="s">
        <v>76</v>
      </c>
      <c r="B14" s="65"/>
      <c r="C14" s="5"/>
      <c r="D14" s="5"/>
      <c r="E14" s="5"/>
      <c r="F14" s="5"/>
      <c r="G14" s="5"/>
    </row>
    <row r="15" spans="1:7" ht="14.25">
      <c r="A15" s="8" t="s">
        <v>77</v>
      </c>
      <c r="B15" s="13">
        <f>'Page 16'!B9*63</f>
        <v>58224</v>
      </c>
      <c r="C15" s="5"/>
      <c r="D15" s="5"/>
      <c r="F15" s="5"/>
      <c r="G15" s="5"/>
    </row>
    <row r="16" spans="1:7" ht="14.25">
      <c r="A16" s="8" t="s">
        <v>78</v>
      </c>
      <c r="B16" s="13">
        <f>'Page 16'!B20*63</f>
        <v>2348100</v>
      </c>
      <c r="C16" s="5"/>
      <c r="E16" s="5"/>
      <c r="F16" s="5"/>
      <c r="G16" s="5"/>
    </row>
    <row r="17" spans="1:7" ht="14.25">
      <c r="A17" s="8" t="s">
        <v>79</v>
      </c>
      <c r="B17" s="13">
        <f>'Page 16'!B31*63</f>
        <v>113220</v>
      </c>
      <c r="C17" s="5"/>
      <c r="E17" s="5"/>
      <c r="F17" s="5"/>
      <c r="G17" s="5"/>
    </row>
    <row r="18" spans="1:7" ht="15.75">
      <c r="A18" s="10" t="s">
        <v>80</v>
      </c>
      <c r="B18" s="11">
        <f>'Page 16'!B41*63</f>
        <v>7192</v>
      </c>
      <c r="C18" s="5"/>
      <c r="E18" s="5"/>
      <c r="F18" s="5"/>
      <c r="G18" s="5"/>
    </row>
    <row r="19" spans="1:7" ht="14.25">
      <c r="A19" s="5"/>
      <c r="B19" s="5"/>
      <c r="C19" s="5"/>
      <c r="E19" s="5"/>
      <c r="F19" s="5"/>
      <c r="G19" s="5"/>
    </row>
    <row r="20" spans="1:7" ht="14.25">
      <c r="A20" s="78" t="s">
        <v>138</v>
      </c>
      <c r="B20" s="65"/>
      <c r="C20" s="5"/>
      <c r="E20" s="5"/>
      <c r="F20" s="5"/>
      <c r="G20" s="5"/>
    </row>
    <row r="21" spans="1:2" ht="14.25">
      <c r="A21" s="8" t="s">
        <v>127</v>
      </c>
      <c r="B21" s="13">
        <f>'Page 22'!B9*63</f>
        <v>844299</v>
      </c>
    </row>
    <row r="22" spans="1:6" ht="14.25">
      <c r="A22" s="8" t="s">
        <v>128</v>
      </c>
      <c r="B22" s="13">
        <f>'Page 22'!B20*63</f>
        <v>1602886</v>
      </c>
      <c r="F22" s="5"/>
    </row>
    <row r="23" spans="1:6" ht="14.25">
      <c r="A23" s="8" t="s">
        <v>129</v>
      </c>
      <c r="B23" s="13">
        <f>'Page 22'!B31*63</f>
        <v>74669</v>
      </c>
      <c r="D23" s="5"/>
      <c r="F23" s="5"/>
    </row>
    <row r="24" spans="1:6" ht="15.75">
      <c r="A24" s="10" t="s">
        <v>80</v>
      </c>
      <c r="B24" s="11">
        <f>'Page 22'!B41*63</f>
        <v>4882</v>
      </c>
      <c r="D24" s="5"/>
      <c r="F24" s="5"/>
    </row>
    <row r="25" ht="14.25">
      <c r="F25" s="5"/>
    </row>
    <row r="26" spans="1:6" ht="14.25">
      <c r="A26" s="78" t="s">
        <v>139</v>
      </c>
      <c r="B26" s="65"/>
      <c r="F26" s="5"/>
    </row>
    <row r="27" spans="1:4" ht="14.25">
      <c r="A27" s="8" t="s">
        <v>130</v>
      </c>
      <c r="B27" s="13">
        <f>'Page 24'!B9*63</f>
        <v>2258068</v>
      </c>
      <c r="D27" s="5"/>
    </row>
    <row r="28" spans="1:6" ht="14.25">
      <c r="A28" s="8" t="s">
        <v>131</v>
      </c>
      <c r="B28" s="13">
        <f>'Page 24'!B20*63</f>
        <v>184438</v>
      </c>
      <c r="F28" s="5"/>
    </row>
    <row r="29" spans="1:2" ht="14.25">
      <c r="A29" s="8" t="s">
        <v>132</v>
      </c>
      <c r="B29" s="13">
        <f>'Page 24'!B31*63</f>
        <v>82892</v>
      </c>
    </row>
    <row r="30" spans="1:2" ht="15.75">
      <c r="A30" s="10" t="s">
        <v>80</v>
      </c>
      <c r="B30" s="11">
        <f>'Page 24'!B41*63</f>
        <v>1338</v>
      </c>
    </row>
    <row r="32" spans="1:2" ht="15.75">
      <c r="A32" s="78" t="s">
        <v>298</v>
      </c>
      <c r="B32" s="65"/>
    </row>
    <row r="33" spans="1:5" ht="14.25">
      <c r="A33" s="8" t="s">
        <v>133</v>
      </c>
      <c r="B33" s="13">
        <f>'Page 14'!B9*63</f>
        <v>2439697</v>
      </c>
      <c r="E33" s="113"/>
    </row>
    <row r="34" spans="1:5" ht="14.25">
      <c r="A34" s="8" t="s">
        <v>134</v>
      </c>
      <c r="B34" s="13">
        <f>'Page 14'!B20*63</f>
        <v>18717</v>
      </c>
      <c r="E34" s="113"/>
    </row>
    <row r="35" spans="1:5" ht="14.25">
      <c r="A35" s="8" t="s">
        <v>135</v>
      </c>
      <c r="B35" s="13">
        <f>'Page 14'!B31*63</f>
        <v>2906</v>
      </c>
      <c r="E35" s="113"/>
    </row>
    <row r="36" spans="1:5" ht="14.25">
      <c r="A36" s="8" t="s">
        <v>136</v>
      </c>
      <c r="B36" s="13">
        <f>'Page 14'!B42*63</f>
        <v>58224</v>
      </c>
      <c r="E36" s="112"/>
    </row>
    <row r="37" spans="1:5" ht="14.25">
      <c r="A37" s="8" t="s">
        <v>137</v>
      </c>
      <c r="B37" s="13">
        <f>'Page 14'!B53*63</f>
        <v>3298</v>
      </c>
      <c r="E37" s="113"/>
    </row>
    <row r="38" spans="1:5" ht="15.75">
      <c r="A38" s="10" t="s">
        <v>140</v>
      </c>
      <c r="B38" s="11">
        <f>'Page 14'!B63*63</f>
        <v>3894</v>
      </c>
      <c r="E38" s="113"/>
    </row>
    <row r="41" ht="12.75">
      <c r="A41" s="30" t="s">
        <v>216</v>
      </c>
    </row>
    <row r="42" ht="12.75">
      <c r="A42" s="30" t="s">
        <v>289</v>
      </c>
    </row>
    <row r="43" ht="12.75">
      <c r="A43" s="30" t="s">
        <v>290</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4</oddFooter>
  </headerFooter>
  <rowBreaks count="1" manualBreakCount="1">
    <brk id="2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57421875" style="0" bestFit="1" customWidth="1"/>
    <col min="5" max="5" width="11.421875" style="0" bestFit="1" customWidth="1"/>
    <col min="6" max="6" width="11.00390625" style="0" bestFit="1" customWidth="1"/>
  </cols>
  <sheetData>
    <row r="1" spans="1:6" ht="15">
      <c r="A1" s="57" t="s">
        <v>63</v>
      </c>
      <c r="B1" s="58"/>
      <c r="C1" s="58"/>
      <c r="D1" s="58"/>
      <c r="E1" s="58"/>
      <c r="F1" s="58"/>
    </row>
    <row r="3" spans="1:6" ht="15">
      <c r="A3" s="68" t="s">
        <v>453</v>
      </c>
      <c r="B3" s="5"/>
      <c r="C3" s="5"/>
      <c r="D3" s="5"/>
      <c r="E3" s="123" t="s">
        <v>68</v>
      </c>
      <c r="F3" s="124"/>
    </row>
    <row r="4" spans="1:6" ht="14.25">
      <c r="A4" s="72" t="s">
        <v>81</v>
      </c>
      <c r="B4" s="5"/>
      <c r="C4" s="5"/>
      <c r="D4" s="5"/>
      <c r="E4" s="125"/>
      <c r="F4" s="126"/>
    </row>
    <row r="5" spans="1:6" ht="14.25">
      <c r="A5" s="5"/>
      <c r="B5" s="5"/>
      <c r="C5" s="5"/>
      <c r="D5" s="5"/>
      <c r="E5" s="5"/>
      <c r="F5" s="5"/>
    </row>
    <row r="6" spans="1:6" ht="14.25">
      <c r="A6" s="66"/>
      <c r="B6" s="66"/>
      <c r="C6" s="66"/>
      <c r="D6" s="67"/>
      <c r="E6" s="67" t="s">
        <v>85</v>
      </c>
      <c r="F6" s="67" t="s">
        <v>87</v>
      </c>
    </row>
    <row r="7" spans="1:6" ht="15.75">
      <c r="A7" s="67" t="s">
        <v>82</v>
      </c>
      <c r="B7" s="67" t="s">
        <v>94</v>
      </c>
      <c r="C7" s="67" t="s">
        <v>83</v>
      </c>
      <c r="D7" s="67" t="s">
        <v>84</v>
      </c>
      <c r="E7" s="67" t="s">
        <v>86</v>
      </c>
      <c r="F7" s="67" t="s">
        <v>88</v>
      </c>
    </row>
    <row r="8" spans="1:6" ht="14.25">
      <c r="A8" s="6">
        <v>1</v>
      </c>
      <c r="B8" s="22" t="s">
        <v>91</v>
      </c>
      <c r="C8" s="5" t="s">
        <v>90</v>
      </c>
      <c r="D8" s="26" t="s">
        <v>386</v>
      </c>
      <c r="E8" s="24">
        <v>5211.58</v>
      </c>
      <c r="F8" s="9">
        <v>136</v>
      </c>
    </row>
    <row r="9" spans="1:6" ht="14.25">
      <c r="A9" s="15">
        <v>2</v>
      </c>
      <c r="B9" s="23" t="s">
        <v>89</v>
      </c>
      <c r="C9" s="12" t="s">
        <v>90</v>
      </c>
      <c r="D9" s="27" t="s">
        <v>387</v>
      </c>
      <c r="E9" s="25">
        <v>4997.75</v>
      </c>
      <c r="F9" s="28">
        <v>134</v>
      </c>
    </row>
    <row r="10" spans="1:6" ht="14.25">
      <c r="A10" s="6">
        <v>3</v>
      </c>
      <c r="B10" s="22" t="s">
        <v>144</v>
      </c>
      <c r="C10" s="5" t="s">
        <v>145</v>
      </c>
      <c r="D10" s="26" t="s">
        <v>388</v>
      </c>
      <c r="E10" s="24">
        <v>3198.17</v>
      </c>
      <c r="F10" s="9">
        <v>781</v>
      </c>
    </row>
    <row r="11" spans="1:6" ht="14.25">
      <c r="A11" s="15">
        <v>4</v>
      </c>
      <c r="B11" s="23" t="s">
        <v>176</v>
      </c>
      <c r="C11" s="12" t="s">
        <v>177</v>
      </c>
      <c r="D11" s="27" t="s">
        <v>389</v>
      </c>
      <c r="E11" s="25">
        <v>2540.23</v>
      </c>
      <c r="F11" s="28">
        <v>150</v>
      </c>
    </row>
    <row r="12" spans="1:6" ht="14.25">
      <c r="A12" s="6">
        <v>5</v>
      </c>
      <c r="B12" s="22" t="s">
        <v>390</v>
      </c>
      <c r="C12" s="5" t="s">
        <v>391</v>
      </c>
      <c r="D12" s="26" t="s">
        <v>392</v>
      </c>
      <c r="E12" s="24">
        <v>2408.514</v>
      </c>
      <c r="F12" s="9">
        <v>164</v>
      </c>
    </row>
    <row r="13" spans="1:6" ht="14.25">
      <c r="A13" s="15">
        <v>6</v>
      </c>
      <c r="B13" s="23" t="s">
        <v>393</v>
      </c>
      <c r="C13" s="12" t="s">
        <v>150</v>
      </c>
      <c r="D13" s="27" t="s">
        <v>394</v>
      </c>
      <c r="E13" s="25">
        <v>2093.8</v>
      </c>
      <c r="F13" s="28">
        <v>50</v>
      </c>
    </row>
    <row r="14" spans="1:6" ht="14.25">
      <c r="A14" s="6">
        <v>7</v>
      </c>
      <c r="B14" s="22" t="s">
        <v>6</v>
      </c>
      <c r="C14" s="5" t="s">
        <v>7</v>
      </c>
      <c r="D14" s="26" t="s">
        <v>395</v>
      </c>
      <c r="E14" s="24">
        <v>2080.06</v>
      </c>
      <c r="F14" s="9">
        <v>50</v>
      </c>
    </row>
    <row r="15" spans="1:6" ht="14.25">
      <c r="A15" s="15">
        <v>8</v>
      </c>
      <c r="B15" s="23" t="s">
        <v>142</v>
      </c>
      <c r="C15" s="12" t="s">
        <v>143</v>
      </c>
      <c r="D15" s="27" t="s">
        <v>396</v>
      </c>
      <c r="E15" s="25">
        <v>1926.47</v>
      </c>
      <c r="F15" s="28">
        <v>74</v>
      </c>
    </row>
    <row r="16" spans="1:6" ht="14.25">
      <c r="A16" s="6">
        <v>9</v>
      </c>
      <c r="B16" s="22" t="s">
        <v>2</v>
      </c>
      <c r="C16" s="5" t="s">
        <v>148</v>
      </c>
      <c r="D16" s="26" t="s">
        <v>397</v>
      </c>
      <c r="E16" s="24">
        <v>1733.75</v>
      </c>
      <c r="F16" s="9">
        <v>73</v>
      </c>
    </row>
    <row r="17" spans="1:6" ht="14.25">
      <c r="A17" s="15">
        <v>10</v>
      </c>
      <c r="B17" s="23" t="s">
        <v>398</v>
      </c>
      <c r="C17" s="12" t="s">
        <v>179</v>
      </c>
      <c r="D17" s="27" t="s">
        <v>399</v>
      </c>
      <c r="E17" s="25">
        <v>1716.615</v>
      </c>
      <c r="F17" s="28">
        <v>7782</v>
      </c>
    </row>
    <row r="18" spans="1:6" ht="14.25">
      <c r="A18" s="6">
        <v>11</v>
      </c>
      <c r="B18" s="22" t="s">
        <v>9</v>
      </c>
      <c r="C18" s="5" t="s">
        <v>150</v>
      </c>
      <c r="D18" s="26" t="s">
        <v>400</v>
      </c>
      <c r="E18" s="24">
        <v>1699.32</v>
      </c>
      <c r="F18" s="9">
        <v>98</v>
      </c>
    </row>
    <row r="19" spans="1:6" ht="14.25">
      <c r="A19" s="15">
        <v>12</v>
      </c>
      <c r="B19" s="23" t="s">
        <v>401</v>
      </c>
      <c r="C19" s="12" t="s">
        <v>402</v>
      </c>
      <c r="D19" s="27" t="s">
        <v>403</v>
      </c>
      <c r="E19" s="25">
        <v>1660.795</v>
      </c>
      <c r="F19" s="28">
        <v>208</v>
      </c>
    </row>
    <row r="20" spans="1:6" ht="14.25">
      <c r="A20" s="6">
        <v>13</v>
      </c>
      <c r="B20" s="22" t="s">
        <v>404</v>
      </c>
      <c r="C20" s="5" t="s">
        <v>173</v>
      </c>
      <c r="D20" s="26" t="s">
        <v>394</v>
      </c>
      <c r="E20" s="24">
        <v>1630.01</v>
      </c>
      <c r="F20" s="9">
        <v>355</v>
      </c>
    </row>
    <row r="21" spans="1:6" ht="14.25">
      <c r="A21" s="15">
        <v>14</v>
      </c>
      <c r="B21" s="23" t="s">
        <v>3</v>
      </c>
      <c r="C21" s="12" t="s">
        <v>341</v>
      </c>
      <c r="D21" s="27" t="s">
        <v>405</v>
      </c>
      <c r="E21" s="25">
        <v>1528.4</v>
      </c>
      <c r="F21" s="28">
        <v>34</v>
      </c>
    </row>
    <row r="22" spans="1:6" ht="14.25">
      <c r="A22" s="6">
        <v>15</v>
      </c>
      <c r="B22" s="22" t="s">
        <v>406</v>
      </c>
      <c r="C22" s="5" t="s">
        <v>407</v>
      </c>
      <c r="D22" s="26" t="s">
        <v>408</v>
      </c>
      <c r="E22" s="24">
        <v>1452.68</v>
      </c>
      <c r="F22" s="9">
        <v>130</v>
      </c>
    </row>
    <row r="23" spans="1:6" ht="14.25">
      <c r="A23" s="15">
        <v>16</v>
      </c>
      <c r="B23" s="23" t="s">
        <v>336</v>
      </c>
      <c r="C23" s="12" t="s">
        <v>337</v>
      </c>
      <c r="D23" s="27" t="s">
        <v>409</v>
      </c>
      <c r="E23" s="25">
        <v>1371.69</v>
      </c>
      <c r="F23" s="28">
        <v>66</v>
      </c>
    </row>
    <row r="24" spans="1:6" ht="14.25">
      <c r="A24" s="6">
        <v>17</v>
      </c>
      <c r="B24" s="22" t="s">
        <v>8</v>
      </c>
      <c r="C24" s="5" t="s">
        <v>5</v>
      </c>
      <c r="D24" s="26" t="s">
        <v>410</v>
      </c>
      <c r="E24" s="24">
        <v>1366.775</v>
      </c>
      <c r="F24" s="9">
        <v>50</v>
      </c>
    </row>
    <row r="25" spans="1:6" ht="14.25">
      <c r="A25" s="15">
        <v>18</v>
      </c>
      <c r="B25" s="23" t="s">
        <v>411</v>
      </c>
      <c r="C25" s="12" t="s">
        <v>407</v>
      </c>
      <c r="D25" s="27" t="s">
        <v>412</v>
      </c>
      <c r="E25" s="25">
        <v>1342.75</v>
      </c>
      <c r="F25" s="28">
        <v>84</v>
      </c>
    </row>
    <row r="26" spans="1:6" ht="14.25">
      <c r="A26" s="6">
        <v>19</v>
      </c>
      <c r="B26" s="22" t="s">
        <v>0</v>
      </c>
      <c r="C26" s="5" t="s">
        <v>1</v>
      </c>
      <c r="D26" s="26" t="s">
        <v>413</v>
      </c>
      <c r="E26" s="24">
        <v>1319.59</v>
      </c>
      <c r="F26" s="9">
        <v>79</v>
      </c>
    </row>
    <row r="27" spans="1:6" ht="14.25">
      <c r="A27" s="15">
        <v>20</v>
      </c>
      <c r="B27" s="23" t="s">
        <v>334</v>
      </c>
      <c r="C27" s="12" t="s">
        <v>157</v>
      </c>
      <c r="D27" s="27" t="s">
        <v>414</v>
      </c>
      <c r="E27" s="25">
        <v>1306.16</v>
      </c>
      <c r="F27" s="28">
        <v>56</v>
      </c>
    </row>
    <row r="28" spans="1:6" ht="14.25">
      <c r="A28" s="6">
        <v>21</v>
      </c>
      <c r="B28" s="22" t="s">
        <v>92</v>
      </c>
      <c r="C28" s="5" t="s">
        <v>93</v>
      </c>
      <c r="D28" s="26" t="s">
        <v>415</v>
      </c>
      <c r="E28" s="24">
        <v>1269.46</v>
      </c>
      <c r="F28" s="9">
        <v>105</v>
      </c>
    </row>
    <row r="29" spans="1:6" ht="14.25">
      <c r="A29" s="15">
        <v>22</v>
      </c>
      <c r="B29" s="23" t="s">
        <v>416</v>
      </c>
      <c r="C29" s="12" t="s">
        <v>417</v>
      </c>
      <c r="D29" s="27" t="s">
        <v>418</v>
      </c>
      <c r="E29" s="25">
        <v>1265.35</v>
      </c>
      <c r="F29" s="28">
        <v>54</v>
      </c>
    </row>
    <row r="30" spans="1:6" ht="14.25">
      <c r="A30" s="6">
        <v>23</v>
      </c>
      <c r="B30" s="22" t="s">
        <v>381</v>
      </c>
      <c r="C30" s="5" t="s">
        <v>93</v>
      </c>
      <c r="D30" s="26" t="s">
        <v>389</v>
      </c>
      <c r="E30" s="24">
        <v>1251.76</v>
      </c>
      <c r="F30" s="9">
        <v>61</v>
      </c>
    </row>
    <row r="31" spans="1:6" ht="14.25">
      <c r="A31" s="15">
        <v>24</v>
      </c>
      <c r="B31" s="23" t="s">
        <v>419</v>
      </c>
      <c r="C31" s="12" t="s">
        <v>148</v>
      </c>
      <c r="D31" s="27" t="s">
        <v>420</v>
      </c>
      <c r="E31" s="25">
        <v>1248.06</v>
      </c>
      <c r="F31" s="28">
        <v>80</v>
      </c>
    </row>
    <row r="32" spans="1:6" ht="14.25">
      <c r="A32" s="6">
        <v>25</v>
      </c>
      <c r="B32" s="22" t="s">
        <v>421</v>
      </c>
      <c r="C32" s="5" t="s">
        <v>149</v>
      </c>
      <c r="D32" s="26" t="s">
        <v>394</v>
      </c>
      <c r="E32" s="24">
        <v>1241.6</v>
      </c>
      <c r="F32" s="9">
        <v>947</v>
      </c>
    </row>
    <row r="33" spans="1:6" ht="14.25">
      <c r="A33" s="15">
        <v>26</v>
      </c>
      <c r="B33" s="23" t="s">
        <v>155</v>
      </c>
      <c r="C33" s="12" t="s">
        <v>145</v>
      </c>
      <c r="D33" s="27" t="s">
        <v>422</v>
      </c>
      <c r="E33" s="25">
        <v>1214.24</v>
      </c>
      <c r="F33" s="28">
        <v>174</v>
      </c>
    </row>
    <row r="34" spans="1:6" ht="14.25">
      <c r="A34" s="6">
        <v>27</v>
      </c>
      <c r="B34" s="22" t="s">
        <v>372</v>
      </c>
      <c r="C34" s="5" t="s">
        <v>160</v>
      </c>
      <c r="D34" s="26" t="s">
        <v>423</v>
      </c>
      <c r="E34" s="24">
        <v>1190.27</v>
      </c>
      <c r="F34" s="9">
        <v>9291</v>
      </c>
    </row>
    <row r="35" spans="1:6" ht="14.25">
      <c r="A35" s="15">
        <v>28</v>
      </c>
      <c r="B35" s="23" t="s">
        <v>380</v>
      </c>
      <c r="C35" s="12" t="s">
        <v>148</v>
      </c>
      <c r="D35" s="27" t="s">
        <v>413</v>
      </c>
      <c r="E35" s="25">
        <v>1137.54</v>
      </c>
      <c r="F35" s="28">
        <v>108</v>
      </c>
    </row>
    <row r="36" spans="1:6" ht="14.25">
      <c r="A36" s="6">
        <v>29</v>
      </c>
      <c r="B36" s="22" t="s">
        <v>424</v>
      </c>
      <c r="C36" s="5" t="s">
        <v>425</v>
      </c>
      <c r="D36" s="26" t="s">
        <v>426</v>
      </c>
      <c r="E36" s="24">
        <v>1135.465</v>
      </c>
      <c r="F36" s="9">
        <v>23</v>
      </c>
    </row>
    <row r="37" spans="1:6" ht="14.25">
      <c r="A37" s="15">
        <v>30</v>
      </c>
      <c r="B37" s="23" t="s">
        <v>427</v>
      </c>
      <c r="C37" s="12" t="s">
        <v>428</v>
      </c>
      <c r="D37" s="27" t="s">
        <v>429</v>
      </c>
      <c r="E37" s="25">
        <v>1108.865</v>
      </c>
      <c r="F37" s="28">
        <v>83</v>
      </c>
    </row>
    <row r="38" spans="1:6" ht="14.25">
      <c r="A38" s="6">
        <v>31</v>
      </c>
      <c r="B38" s="22" t="s">
        <v>29</v>
      </c>
      <c r="C38" s="5" t="s">
        <v>148</v>
      </c>
      <c r="D38" s="26" t="s">
        <v>430</v>
      </c>
      <c r="E38" s="24">
        <v>1104.02</v>
      </c>
      <c r="F38" s="9">
        <v>134</v>
      </c>
    </row>
    <row r="39" spans="1:6" ht="14.25">
      <c r="A39" s="15">
        <v>32</v>
      </c>
      <c r="B39" s="23" t="s">
        <v>370</v>
      </c>
      <c r="C39" s="12" t="s">
        <v>145</v>
      </c>
      <c r="D39" s="27" t="s">
        <v>431</v>
      </c>
      <c r="E39" s="25">
        <v>1089.755</v>
      </c>
      <c r="F39" s="28">
        <v>193</v>
      </c>
    </row>
    <row r="40" spans="1:6" ht="14.25">
      <c r="A40" s="6">
        <v>33</v>
      </c>
      <c r="B40" s="22" t="s">
        <v>170</v>
      </c>
      <c r="C40" s="5" t="s">
        <v>145</v>
      </c>
      <c r="D40" s="26" t="s">
        <v>432</v>
      </c>
      <c r="E40" s="24">
        <v>1077.69</v>
      </c>
      <c r="F40" s="9">
        <v>189</v>
      </c>
    </row>
    <row r="41" spans="1:6" ht="14.25">
      <c r="A41" s="15">
        <v>34</v>
      </c>
      <c r="B41" s="23" t="s">
        <v>333</v>
      </c>
      <c r="C41" s="12" t="s">
        <v>149</v>
      </c>
      <c r="D41" s="27" t="s">
        <v>433</v>
      </c>
      <c r="E41" s="25">
        <v>1068.975</v>
      </c>
      <c r="F41" s="28">
        <v>479</v>
      </c>
    </row>
    <row r="42" spans="1:6" ht="14.25">
      <c r="A42" s="6">
        <v>35</v>
      </c>
      <c r="B42" s="22" t="s">
        <v>171</v>
      </c>
      <c r="C42" s="5" t="s">
        <v>145</v>
      </c>
      <c r="D42" s="26" t="s">
        <v>422</v>
      </c>
      <c r="E42" s="24">
        <v>1007.91</v>
      </c>
      <c r="F42" s="9">
        <v>118</v>
      </c>
    </row>
    <row r="43" spans="1:6" ht="14.25">
      <c r="A43" s="15">
        <v>36</v>
      </c>
      <c r="B43" s="23" t="s">
        <v>34</v>
      </c>
      <c r="C43" s="12" t="s">
        <v>35</v>
      </c>
      <c r="D43" s="27" t="s">
        <v>434</v>
      </c>
      <c r="E43" s="25">
        <v>981.12</v>
      </c>
      <c r="F43" s="28">
        <v>117</v>
      </c>
    </row>
    <row r="44" spans="1:6" ht="14.25">
      <c r="A44" s="6">
        <v>37</v>
      </c>
      <c r="B44" s="22" t="s">
        <v>146</v>
      </c>
      <c r="C44" s="5" t="s">
        <v>147</v>
      </c>
      <c r="D44" s="26" t="s">
        <v>435</v>
      </c>
      <c r="E44" s="24">
        <v>961.605</v>
      </c>
      <c r="F44" s="9">
        <v>2164</v>
      </c>
    </row>
    <row r="45" spans="1:6" ht="14.25">
      <c r="A45" s="15">
        <v>38</v>
      </c>
      <c r="B45" s="23" t="s">
        <v>436</v>
      </c>
      <c r="C45" s="12" t="s">
        <v>93</v>
      </c>
      <c r="D45" s="27" t="s">
        <v>389</v>
      </c>
      <c r="E45" s="25">
        <v>958.725</v>
      </c>
      <c r="F45" s="28">
        <v>80</v>
      </c>
    </row>
    <row r="46" spans="1:6" ht="14.25">
      <c r="A46" s="6">
        <v>39</v>
      </c>
      <c r="B46" s="22" t="s">
        <v>4</v>
      </c>
      <c r="C46" s="5" t="s">
        <v>5</v>
      </c>
      <c r="D46" s="26" t="s">
        <v>437</v>
      </c>
      <c r="E46" s="24">
        <v>940.58</v>
      </c>
      <c r="F46" s="9">
        <v>43</v>
      </c>
    </row>
    <row r="47" spans="1:6" ht="14.25">
      <c r="A47" s="15">
        <v>40</v>
      </c>
      <c r="B47" s="23" t="s">
        <v>335</v>
      </c>
      <c r="C47" s="12" t="s">
        <v>326</v>
      </c>
      <c r="D47" s="27" t="s">
        <v>439</v>
      </c>
      <c r="E47" s="25">
        <v>886.3</v>
      </c>
      <c r="F47" s="28">
        <v>153</v>
      </c>
    </row>
    <row r="48" spans="1:6" ht="14.25">
      <c r="A48" s="6">
        <v>41</v>
      </c>
      <c r="B48" s="22" t="s">
        <v>440</v>
      </c>
      <c r="C48" s="5" t="s">
        <v>154</v>
      </c>
      <c r="D48" s="26" t="s">
        <v>441</v>
      </c>
      <c r="E48" s="24">
        <v>860.37</v>
      </c>
      <c r="F48" s="9">
        <v>110</v>
      </c>
    </row>
    <row r="49" spans="1:6" ht="14.25">
      <c r="A49" s="15">
        <v>42</v>
      </c>
      <c r="B49" s="23" t="s">
        <v>442</v>
      </c>
      <c r="C49" s="12" t="s">
        <v>327</v>
      </c>
      <c r="D49" s="27" t="s">
        <v>443</v>
      </c>
      <c r="E49" s="25">
        <v>839.66</v>
      </c>
      <c r="F49" s="28">
        <v>208</v>
      </c>
    </row>
    <row r="50" spans="1:6" ht="14.25">
      <c r="A50" s="6">
        <v>43</v>
      </c>
      <c r="B50" s="22" t="s">
        <v>377</v>
      </c>
      <c r="C50" s="5" t="s">
        <v>93</v>
      </c>
      <c r="D50" s="26" t="s">
        <v>389</v>
      </c>
      <c r="E50" s="24">
        <v>832.91</v>
      </c>
      <c r="F50" s="9">
        <v>136</v>
      </c>
    </row>
    <row r="51" spans="1:6" ht="14.25">
      <c r="A51" s="15">
        <v>44</v>
      </c>
      <c r="B51" s="23" t="s">
        <v>30</v>
      </c>
      <c r="C51" s="12" t="s">
        <v>31</v>
      </c>
      <c r="D51" s="27" t="s">
        <v>444</v>
      </c>
      <c r="E51" s="25">
        <v>832.13</v>
      </c>
      <c r="F51" s="28">
        <v>124</v>
      </c>
    </row>
    <row r="52" spans="1:6" ht="14.25">
      <c r="A52" s="6">
        <v>45</v>
      </c>
      <c r="B52" s="22" t="s">
        <v>174</v>
      </c>
      <c r="C52" s="5" t="s">
        <v>175</v>
      </c>
      <c r="D52" s="26" t="s">
        <v>445</v>
      </c>
      <c r="E52" s="24">
        <v>823.9</v>
      </c>
      <c r="F52" s="9">
        <v>54</v>
      </c>
    </row>
    <row r="53" spans="1:6" ht="14.25">
      <c r="A53" s="15">
        <v>46</v>
      </c>
      <c r="B53" s="23" t="s">
        <v>446</v>
      </c>
      <c r="C53" s="12" t="s">
        <v>150</v>
      </c>
      <c r="D53" s="27" t="s">
        <v>447</v>
      </c>
      <c r="E53" s="25">
        <v>816.6</v>
      </c>
      <c r="F53" s="28">
        <v>14</v>
      </c>
    </row>
    <row r="54" spans="1:6" ht="14.25">
      <c r="A54" s="6">
        <v>47</v>
      </c>
      <c r="B54" s="22" t="s">
        <v>338</v>
      </c>
      <c r="C54" s="5" t="s">
        <v>148</v>
      </c>
      <c r="D54" s="26" t="s">
        <v>448</v>
      </c>
      <c r="E54" s="24">
        <v>813.06</v>
      </c>
      <c r="F54" s="9">
        <v>51</v>
      </c>
    </row>
    <row r="55" spans="1:6" ht="14.25">
      <c r="A55" s="15">
        <v>48</v>
      </c>
      <c r="B55" s="23" t="s">
        <v>11</v>
      </c>
      <c r="C55" s="12" t="s">
        <v>160</v>
      </c>
      <c r="D55" s="27" t="s">
        <v>449</v>
      </c>
      <c r="E55" s="25">
        <v>805.715</v>
      </c>
      <c r="F55" s="28">
        <v>2123</v>
      </c>
    </row>
    <row r="56" spans="1:6" ht="14.25">
      <c r="A56" s="6">
        <v>49</v>
      </c>
      <c r="B56" s="22" t="s">
        <v>450</v>
      </c>
      <c r="C56" s="5" t="s">
        <v>150</v>
      </c>
      <c r="D56" s="26" t="s">
        <v>394</v>
      </c>
      <c r="E56" s="24">
        <v>769.74</v>
      </c>
      <c r="F56" s="9">
        <v>58</v>
      </c>
    </row>
    <row r="57" spans="1:6" ht="14.25">
      <c r="A57" s="15">
        <v>50</v>
      </c>
      <c r="B57" s="23" t="s">
        <v>451</v>
      </c>
      <c r="C57" s="12" t="s">
        <v>452</v>
      </c>
      <c r="D57" s="27" t="s">
        <v>399</v>
      </c>
      <c r="E57" s="25">
        <v>758.975</v>
      </c>
      <c r="F57" s="28">
        <v>758</v>
      </c>
    </row>
    <row r="58" ht="12.75">
      <c r="F58" s="29"/>
    </row>
    <row r="59" spans="1:6" ht="33.75" customHeight="1">
      <c r="A59" s="128" t="s">
        <v>25</v>
      </c>
      <c r="B59" s="129"/>
      <c r="C59" s="129"/>
      <c r="D59" s="129"/>
      <c r="E59" s="129"/>
      <c r="F59" s="129"/>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3" r:id="rId1"/>
  <headerFooter alignWithMargins="0">
    <oddFooter>&amp;L&amp;"Calibri,Regular"MSRB Quarterly Statistical Summaries&amp;R&amp;"Calibri,Regular"Page 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B8" sqref="B8"/>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
      <c r="A1" s="57" t="s">
        <v>63</v>
      </c>
      <c r="B1" s="58"/>
      <c r="C1" s="58"/>
      <c r="D1" s="58"/>
      <c r="E1" s="58"/>
      <c r="F1" s="58"/>
    </row>
    <row r="3" spans="1:6" ht="15">
      <c r="A3" s="68" t="s">
        <v>453</v>
      </c>
      <c r="B3" s="5"/>
      <c r="C3" s="5"/>
      <c r="D3" s="5"/>
      <c r="E3" s="123" t="s">
        <v>68</v>
      </c>
      <c r="F3" s="124"/>
    </row>
    <row r="4" spans="1:6" ht="14.25">
      <c r="A4" s="72" t="s">
        <v>159</v>
      </c>
      <c r="B4" s="5"/>
      <c r="C4" s="5"/>
      <c r="D4" s="5"/>
      <c r="E4" s="125"/>
      <c r="F4" s="126"/>
    </row>
    <row r="5" spans="1:6" ht="14.25">
      <c r="A5" s="5"/>
      <c r="B5" s="5"/>
      <c r="C5" s="5"/>
      <c r="D5" s="5"/>
      <c r="E5" s="5"/>
      <c r="F5" s="5"/>
    </row>
    <row r="6" spans="1:6" ht="14.25">
      <c r="A6" s="66"/>
      <c r="B6" s="66"/>
      <c r="C6" s="66"/>
      <c r="D6" s="67"/>
      <c r="E6" s="67" t="s">
        <v>85</v>
      </c>
      <c r="F6" s="67" t="s">
        <v>87</v>
      </c>
    </row>
    <row r="7" spans="1:6" ht="15.75">
      <c r="A7" s="67" t="s">
        <v>82</v>
      </c>
      <c r="B7" s="67" t="s">
        <v>94</v>
      </c>
      <c r="C7" s="67" t="s">
        <v>83</v>
      </c>
      <c r="D7" s="67" t="s">
        <v>84</v>
      </c>
      <c r="E7" s="67" t="s">
        <v>86</v>
      </c>
      <c r="F7" s="67" t="s">
        <v>88</v>
      </c>
    </row>
    <row r="8" spans="1:6" ht="14.25">
      <c r="A8" s="6">
        <v>1</v>
      </c>
      <c r="B8" s="22" t="s">
        <v>372</v>
      </c>
      <c r="C8" s="5" t="s">
        <v>160</v>
      </c>
      <c r="D8" s="26" t="s">
        <v>423</v>
      </c>
      <c r="E8" s="24">
        <v>1190.27</v>
      </c>
      <c r="F8" s="9">
        <v>9291</v>
      </c>
    </row>
    <row r="9" spans="1:6" ht="14.25">
      <c r="A9" s="15">
        <v>2</v>
      </c>
      <c r="B9" s="23" t="s">
        <v>398</v>
      </c>
      <c r="C9" s="12" t="s">
        <v>179</v>
      </c>
      <c r="D9" s="27" t="s">
        <v>399</v>
      </c>
      <c r="E9" s="25">
        <v>1716.615</v>
      </c>
      <c r="F9" s="28">
        <v>7782</v>
      </c>
    </row>
    <row r="10" spans="1:6" ht="14.25">
      <c r="A10" s="6">
        <v>3</v>
      </c>
      <c r="B10" s="22" t="s">
        <v>371</v>
      </c>
      <c r="C10" s="5" t="s">
        <v>12</v>
      </c>
      <c r="D10" s="26" t="s">
        <v>399</v>
      </c>
      <c r="E10" s="24">
        <v>503.835</v>
      </c>
      <c r="F10" s="9">
        <v>4329</v>
      </c>
    </row>
    <row r="11" spans="1:6" ht="14.25">
      <c r="A11" s="15">
        <v>4</v>
      </c>
      <c r="B11" s="23" t="s">
        <v>19</v>
      </c>
      <c r="C11" s="12" t="s">
        <v>20</v>
      </c>
      <c r="D11" s="27" t="s">
        <v>454</v>
      </c>
      <c r="E11" s="25">
        <v>324.215</v>
      </c>
      <c r="F11" s="28">
        <v>2900</v>
      </c>
    </row>
    <row r="12" spans="1:6" ht="14.25">
      <c r="A12" s="6">
        <v>5</v>
      </c>
      <c r="B12" s="22" t="s">
        <v>375</v>
      </c>
      <c r="C12" s="5" t="s">
        <v>160</v>
      </c>
      <c r="D12" s="26" t="s">
        <v>455</v>
      </c>
      <c r="E12" s="24">
        <v>266.86</v>
      </c>
      <c r="F12" s="9">
        <v>2354</v>
      </c>
    </row>
    <row r="13" spans="1:6" ht="14.25">
      <c r="A13" s="15">
        <v>6</v>
      </c>
      <c r="B13" s="23" t="s">
        <v>456</v>
      </c>
      <c r="C13" s="12" t="s">
        <v>158</v>
      </c>
      <c r="D13" s="27" t="s">
        <v>457</v>
      </c>
      <c r="E13" s="25">
        <v>470.46</v>
      </c>
      <c r="F13" s="28">
        <v>2308</v>
      </c>
    </row>
    <row r="14" spans="1:6" ht="14.25">
      <c r="A14" s="6">
        <v>7</v>
      </c>
      <c r="B14" s="22" t="s">
        <v>458</v>
      </c>
      <c r="C14" s="5" t="s">
        <v>530</v>
      </c>
      <c r="D14" s="26" t="s">
        <v>459</v>
      </c>
      <c r="E14" s="24">
        <v>346.545</v>
      </c>
      <c r="F14" s="9">
        <v>2296</v>
      </c>
    </row>
    <row r="15" spans="1:6" ht="14.25">
      <c r="A15" s="15">
        <v>8</v>
      </c>
      <c r="B15" s="23" t="s">
        <v>460</v>
      </c>
      <c r="C15" s="12" t="s">
        <v>531</v>
      </c>
      <c r="D15" s="27" t="s">
        <v>461</v>
      </c>
      <c r="E15" s="25">
        <v>532.945</v>
      </c>
      <c r="F15" s="28">
        <v>2259</v>
      </c>
    </row>
    <row r="16" spans="1:6" ht="14.25">
      <c r="A16" s="6">
        <v>9</v>
      </c>
      <c r="B16" s="22" t="s">
        <v>462</v>
      </c>
      <c r="C16" s="5" t="s">
        <v>463</v>
      </c>
      <c r="D16" s="26" t="s">
        <v>464</v>
      </c>
      <c r="E16" s="24">
        <v>48.78</v>
      </c>
      <c r="F16" s="9">
        <v>2236</v>
      </c>
    </row>
    <row r="17" spans="1:6" ht="14.25">
      <c r="A17" s="15">
        <v>10</v>
      </c>
      <c r="B17" s="23" t="s">
        <v>146</v>
      </c>
      <c r="C17" s="12" t="s">
        <v>147</v>
      </c>
      <c r="D17" s="27" t="s">
        <v>435</v>
      </c>
      <c r="E17" s="25">
        <v>961.605</v>
      </c>
      <c r="F17" s="28">
        <v>2164</v>
      </c>
    </row>
    <row r="18" spans="1:6" ht="14.25">
      <c r="A18" s="6">
        <v>11</v>
      </c>
      <c r="B18" s="22" t="s">
        <v>11</v>
      </c>
      <c r="C18" s="5" t="s">
        <v>160</v>
      </c>
      <c r="D18" s="26" t="s">
        <v>449</v>
      </c>
      <c r="E18" s="24">
        <v>805.715</v>
      </c>
      <c r="F18" s="9">
        <v>2123</v>
      </c>
    </row>
    <row r="19" spans="1:6" ht="14.25">
      <c r="A19" s="15">
        <v>12</v>
      </c>
      <c r="B19" s="23" t="s">
        <v>465</v>
      </c>
      <c r="C19" s="12" t="s">
        <v>466</v>
      </c>
      <c r="D19" s="27" t="s">
        <v>467</v>
      </c>
      <c r="E19" s="25">
        <v>360.445</v>
      </c>
      <c r="F19" s="28">
        <v>2067</v>
      </c>
    </row>
    <row r="20" spans="1:6" ht="14.25">
      <c r="A20" s="6">
        <v>13</v>
      </c>
      <c r="B20" s="22" t="s">
        <v>13</v>
      </c>
      <c r="C20" s="5" t="s">
        <v>24</v>
      </c>
      <c r="D20" s="26" t="s">
        <v>468</v>
      </c>
      <c r="E20" s="24">
        <v>170.445</v>
      </c>
      <c r="F20" s="9">
        <v>1802</v>
      </c>
    </row>
    <row r="21" spans="1:6" ht="14.25">
      <c r="A21" s="15">
        <v>14</v>
      </c>
      <c r="B21" s="23" t="s">
        <v>378</v>
      </c>
      <c r="C21" s="12" t="s">
        <v>12</v>
      </c>
      <c r="D21" s="27" t="s">
        <v>469</v>
      </c>
      <c r="E21" s="25">
        <v>233.075</v>
      </c>
      <c r="F21" s="28">
        <v>1787</v>
      </c>
    </row>
    <row r="22" spans="1:6" ht="14.25">
      <c r="A22" s="6">
        <v>15</v>
      </c>
      <c r="B22" s="22" t="s">
        <v>470</v>
      </c>
      <c r="C22" s="5" t="s">
        <v>533</v>
      </c>
      <c r="D22" s="26" t="s">
        <v>471</v>
      </c>
      <c r="E22" s="24">
        <v>289.285</v>
      </c>
      <c r="F22" s="9">
        <v>1761</v>
      </c>
    </row>
    <row r="23" spans="1:6" ht="14.25">
      <c r="A23" s="15">
        <v>16</v>
      </c>
      <c r="B23" s="23" t="s">
        <v>472</v>
      </c>
      <c r="C23" s="12" t="s">
        <v>530</v>
      </c>
      <c r="D23" s="27" t="s">
        <v>473</v>
      </c>
      <c r="E23" s="25">
        <v>259.065</v>
      </c>
      <c r="F23" s="28">
        <v>1751</v>
      </c>
    </row>
    <row r="24" spans="1:6" ht="14.25">
      <c r="A24" s="6">
        <v>17</v>
      </c>
      <c r="B24" s="22" t="s">
        <v>10</v>
      </c>
      <c r="C24" s="5" t="s">
        <v>160</v>
      </c>
      <c r="D24" s="26" t="s">
        <v>474</v>
      </c>
      <c r="E24" s="24">
        <v>164.78</v>
      </c>
      <c r="F24" s="9">
        <v>1735</v>
      </c>
    </row>
    <row r="25" spans="1:6" ht="14.25">
      <c r="A25" s="15">
        <v>18</v>
      </c>
      <c r="B25" s="23" t="s">
        <v>475</v>
      </c>
      <c r="C25" s="12" t="s">
        <v>339</v>
      </c>
      <c r="D25" s="27" t="s">
        <v>476</v>
      </c>
      <c r="E25" s="25">
        <v>187.49</v>
      </c>
      <c r="F25" s="28">
        <v>1686</v>
      </c>
    </row>
    <row r="26" spans="1:6" ht="14.25">
      <c r="A26" s="6">
        <v>19</v>
      </c>
      <c r="B26" s="22" t="s">
        <v>477</v>
      </c>
      <c r="C26" s="5" t="s">
        <v>149</v>
      </c>
      <c r="D26" s="26" t="s">
        <v>394</v>
      </c>
      <c r="E26" s="24">
        <v>377.84</v>
      </c>
      <c r="F26" s="9">
        <v>1579</v>
      </c>
    </row>
    <row r="27" spans="1:6" ht="14.25">
      <c r="A27" s="15">
        <v>20</v>
      </c>
      <c r="B27" s="23" t="s">
        <v>478</v>
      </c>
      <c r="C27" s="12" t="s">
        <v>479</v>
      </c>
      <c r="D27" s="27" t="s">
        <v>480</v>
      </c>
      <c r="E27" s="25">
        <v>544.745</v>
      </c>
      <c r="F27" s="28">
        <v>1508</v>
      </c>
    </row>
    <row r="28" spans="1:6" ht="14.25">
      <c r="A28" s="6">
        <v>21</v>
      </c>
      <c r="B28" s="22" t="s">
        <v>481</v>
      </c>
      <c r="C28" s="5" t="s">
        <v>482</v>
      </c>
      <c r="D28" s="26" t="s">
        <v>483</v>
      </c>
      <c r="E28" s="24">
        <v>108.91</v>
      </c>
      <c r="F28" s="9">
        <v>1495</v>
      </c>
    </row>
    <row r="29" spans="1:6" ht="14.25">
      <c r="A29" s="15">
        <v>22</v>
      </c>
      <c r="B29" s="23" t="s">
        <v>484</v>
      </c>
      <c r="C29" s="12" t="s">
        <v>485</v>
      </c>
      <c r="D29" s="27" t="s">
        <v>486</v>
      </c>
      <c r="E29" s="25">
        <v>157.095</v>
      </c>
      <c r="F29" s="28">
        <v>1454</v>
      </c>
    </row>
    <row r="30" spans="1:6" ht="14.25">
      <c r="A30" s="6">
        <v>23</v>
      </c>
      <c r="B30" s="22" t="s">
        <v>487</v>
      </c>
      <c r="C30" s="5" t="s">
        <v>21</v>
      </c>
      <c r="D30" s="26" t="s">
        <v>435</v>
      </c>
      <c r="E30" s="24">
        <v>179.285</v>
      </c>
      <c r="F30" s="9">
        <v>1439</v>
      </c>
    </row>
    <row r="31" spans="1:6" ht="14.25">
      <c r="A31" s="15">
        <v>24</v>
      </c>
      <c r="B31" s="23" t="s">
        <v>488</v>
      </c>
      <c r="C31" s="12" t="s">
        <v>147</v>
      </c>
      <c r="D31" s="27" t="s">
        <v>435</v>
      </c>
      <c r="E31" s="25">
        <v>67.65</v>
      </c>
      <c r="F31" s="28">
        <v>1384</v>
      </c>
    </row>
    <row r="32" spans="1:6" ht="14.25">
      <c r="A32" s="6">
        <v>25</v>
      </c>
      <c r="B32" s="22" t="s">
        <v>18</v>
      </c>
      <c r="C32" s="5" t="s">
        <v>12</v>
      </c>
      <c r="D32" s="26" t="s">
        <v>455</v>
      </c>
      <c r="E32" s="24">
        <v>130.125</v>
      </c>
      <c r="F32" s="9">
        <v>1379</v>
      </c>
    </row>
    <row r="33" spans="1:6" ht="14.25">
      <c r="A33" s="15">
        <v>26</v>
      </c>
      <c r="B33" s="23" t="s">
        <v>489</v>
      </c>
      <c r="C33" s="12" t="s">
        <v>148</v>
      </c>
      <c r="D33" s="27" t="s">
        <v>420</v>
      </c>
      <c r="E33" s="25">
        <v>434.355</v>
      </c>
      <c r="F33" s="28">
        <v>1350</v>
      </c>
    </row>
    <row r="34" spans="1:6" ht="14.25">
      <c r="A34" s="6">
        <v>27</v>
      </c>
      <c r="B34" s="22" t="s">
        <v>490</v>
      </c>
      <c r="C34" s="5" t="s">
        <v>485</v>
      </c>
      <c r="D34" s="26" t="s">
        <v>491</v>
      </c>
      <c r="E34" s="24">
        <v>141.57</v>
      </c>
      <c r="F34" s="9">
        <v>1340</v>
      </c>
    </row>
    <row r="35" spans="1:6" ht="14.25">
      <c r="A35" s="15">
        <v>28</v>
      </c>
      <c r="B35" s="23" t="s">
        <v>161</v>
      </c>
      <c r="C35" s="12" t="s">
        <v>162</v>
      </c>
      <c r="D35" s="27" t="s">
        <v>492</v>
      </c>
      <c r="E35" s="25">
        <v>157.825</v>
      </c>
      <c r="F35" s="28">
        <v>1279</v>
      </c>
    </row>
    <row r="36" spans="1:6" ht="14.25">
      <c r="A36" s="6">
        <v>29</v>
      </c>
      <c r="B36" s="22" t="s">
        <v>163</v>
      </c>
      <c r="C36" s="5" t="s">
        <v>164</v>
      </c>
      <c r="D36" s="26" t="s">
        <v>493</v>
      </c>
      <c r="E36" s="24">
        <v>144.59</v>
      </c>
      <c r="F36" s="9">
        <v>1274</v>
      </c>
    </row>
    <row r="37" spans="1:6" ht="14.25">
      <c r="A37" s="15">
        <v>30</v>
      </c>
      <c r="B37" s="23" t="s">
        <v>494</v>
      </c>
      <c r="C37" s="12" t="s">
        <v>452</v>
      </c>
      <c r="D37" s="27" t="s">
        <v>399</v>
      </c>
      <c r="E37" s="25">
        <v>439.28</v>
      </c>
      <c r="F37" s="28">
        <v>1242</v>
      </c>
    </row>
    <row r="38" spans="1:6" ht="14.25">
      <c r="A38" s="6">
        <v>31</v>
      </c>
      <c r="B38" s="22" t="s">
        <v>495</v>
      </c>
      <c r="C38" s="5" t="s">
        <v>482</v>
      </c>
      <c r="D38" s="26" t="s">
        <v>496</v>
      </c>
      <c r="E38" s="24">
        <v>122.37</v>
      </c>
      <c r="F38" s="9">
        <v>1235</v>
      </c>
    </row>
    <row r="39" spans="1:6" ht="14.25">
      <c r="A39" s="15">
        <v>32</v>
      </c>
      <c r="B39" s="23" t="s">
        <v>497</v>
      </c>
      <c r="C39" s="12" t="s">
        <v>452</v>
      </c>
      <c r="D39" s="27" t="s">
        <v>498</v>
      </c>
      <c r="E39" s="25">
        <v>170.61</v>
      </c>
      <c r="F39" s="28">
        <v>1225</v>
      </c>
    </row>
    <row r="40" spans="1:6" ht="14.25">
      <c r="A40" s="6">
        <v>33</v>
      </c>
      <c r="B40" s="22" t="s">
        <v>166</v>
      </c>
      <c r="C40" s="5" t="s">
        <v>167</v>
      </c>
      <c r="D40" s="26" t="s">
        <v>499</v>
      </c>
      <c r="E40" s="24">
        <v>24.435</v>
      </c>
      <c r="F40" s="9">
        <v>1163</v>
      </c>
    </row>
    <row r="41" spans="1:6" ht="14.25">
      <c r="A41" s="15">
        <v>34</v>
      </c>
      <c r="B41" s="23" t="s">
        <v>500</v>
      </c>
      <c r="C41" s="12" t="s">
        <v>501</v>
      </c>
      <c r="D41" s="27" t="s">
        <v>502</v>
      </c>
      <c r="E41" s="25">
        <v>317</v>
      </c>
      <c r="F41" s="28">
        <v>1157</v>
      </c>
    </row>
    <row r="42" spans="1:6" ht="14.25">
      <c r="A42" s="6">
        <v>35</v>
      </c>
      <c r="B42" s="22" t="s">
        <v>503</v>
      </c>
      <c r="C42" s="5" t="s">
        <v>145</v>
      </c>
      <c r="D42" s="26" t="s">
        <v>504</v>
      </c>
      <c r="E42" s="24">
        <v>162.75</v>
      </c>
      <c r="F42" s="9">
        <v>1150</v>
      </c>
    </row>
    <row r="43" spans="1:6" ht="14.25">
      <c r="A43" s="15">
        <v>36</v>
      </c>
      <c r="B43" s="23" t="s">
        <v>505</v>
      </c>
      <c r="C43" s="12" t="s">
        <v>165</v>
      </c>
      <c r="D43" s="27" t="s">
        <v>506</v>
      </c>
      <c r="E43" s="25">
        <v>70.905</v>
      </c>
      <c r="F43" s="28">
        <v>1139</v>
      </c>
    </row>
    <row r="44" spans="1:6" ht="14.25">
      <c r="A44" s="6">
        <v>37</v>
      </c>
      <c r="B44" s="22" t="s">
        <v>507</v>
      </c>
      <c r="C44" s="5" t="s">
        <v>339</v>
      </c>
      <c r="D44" s="26" t="s">
        <v>415</v>
      </c>
      <c r="E44" s="24">
        <v>93.52</v>
      </c>
      <c r="F44" s="9">
        <v>1129</v>
      </c>
    </row>
    <row r="45" spans="1:6" ht="14.25">
      <c r="A45" s="15">
        <v>38</v>
      </c>
      <c r="B45" s="23" t="s">
        <v>14</v>
      </c>
      <c r="C45" s="12" t="s">
        <v>15</v>
      </c>
      <c r="D45" s="27" t="s">
        <v>508</v>
      </c>
      <c r="E45" s="25">
        <v>83.84</v>
      </c>
      <c r="F45" s="28">
        <v>1083</v>
      </c>
    </row>
    <row r="46" spans="1:6" ht="14.25">
      <c r="A46" s="6">
        <v>39</v>
      </c>
      <c r="B46" s="22" t="s">
        <v>509</v>
      </c>
      <c r="C46" s="5" t="s">
        <v>510</v>
      </c>
      <c r="D46" s="26" t="s">
        <v>473</v>
      </c>
      <c r="E46" s="24">
        <v>86.225</v>
      </c>
      <c r="F46" s="9">
        <v>1064</v>
      </c>
    </row>
    <row r="47" spans="1:6" ht="14.25">
      <c r="A47" s="15">
        <v>40</v>
      </c>
      <c r="B47" s="23" t="s">
        <v>22</v>
      </c>
      <c r="C47" s="12" t="s">
        <v>23</v>
      </c>
      <c r="D47" s="27" t="s">
        <v>511</v>
      </c>
      <c r="E47" s="25">
        <v>253.425</v>
      </c>
      <c r="F47" s="28">
        <v>1058</v>
      </c>
    </row>
    <row r="48" spans="1:6" ht="14.25">
      <c r="A48" s="6">
        <v>41</v>
      </c>
      <c r="B48" s="22" t="s">
        <v>512</v>
      </c>
      <c r="C48" s="5" t="s">
        <v>534</v>
      </c>
      <c r="D48" s="26" t="s">
        <v>513</v>
      </c>
      <c r="E48" s="24">
        <v>176.25</v>
      </c>
      <c r="F48" s="9">
        <v>1048</v>
      </c>
    </row>
    <row r="49" spans="1:6" ht="14.25">
      <c r="A49" s="15">
        <v>42</v>
      </c>
      <c r="B49" s="23" t="s">
        <v>514</v>
      </c>
      <c r="C49" s="12" t="s">
        <v>340</v>
      </c>
      <c r="D49" s="27" t="s">
        <v>515</v>
      </c>
      <c r="E49" s="25">
        <v>101.485</v>
      </c>
      <c r="F49" s="28">
        <v>1046</v>
      </c>
    </row>
    <row r="50" spans="1:6" ht="14.25">
      <c r="A50" s="6">
        <v>43</v>
      </c>
      <c r="B50" s="22" t="s">
        <v>516</v>
      </c>
      <c r="C50" s="5" t="s">
        <v>21</v>
      </c>
      <c r="D50" s="26" t="s">
        <v>400</v>
      </c>
      <c r="E50" s="24">
        <v>134.935</v>
      </c>
      <c r="F50" s="9">
        <v>1035</v>
      </c>
    </row>
    <row r="51" spans="1:6" ht="14.25">
      <c r="A51" s="15">
        <v>44</v>
      </c>
      <c r="B51" s="23" t="s">
        <v>517</v>
      </c>
      <c r="C51" s="12" t="s">
        <v>532</v>
      </c>
      <c r="D51" s="27" t="s">
        <v>518</v>
      </c>
      <c r="E51" s="25">
        <v>140.695</v>
      </c>
      <c r="F51" s="28">
        <v>1035</v>
      </c>
    </row>
    <row r="52" spans="1:6" ht="14.25">
      <c r="A52" s="6">
        <v>45</v>
      </c>
      <c r="B52" s="22" t="s">
        <v>519</v>
      </c>
      <c r="C52" s="5" t="s">
        <v>520</v>
      </c>
      <c r="D52" s="26" t="s">
        <v>521</v>
      </c>
      <c r="E52" s="24">
        <v>131.39</v>
      </c>
      <c r="F52" s="9">
        <v>1010</v>
      </c>
    </row>
    <row r="53" spans="1:6" ht="14.25">
      <c r="A53" s="15">
        <v>46</v>
      </c>
      <c r="B53" s="23" t="s">
        <v>522</v>
      </c>
      <c r="C53" s="12" t="s">
        <v>523</v>
      </c>
      <c r="D53" s="27" t="s">
        <v>524</v>
      </c>
      <c r="E53" s="25">
        <v>154.12</v>
      </c>
      <c r="F53" s="28">
        <v>1006</v>
      </c>
    </row>
    <row r="54" spans="1:6" ht="14.25">
      <c r="A54" s="6">
        <v>47</v>
      </c>
      <c r="B54" s="22" t="s">
        <v>322</v>
      </c>
      <c r="C54" s="5" t="s">
        <v>153</v>
      </c>
      <c r="D54" s="26" t="s">
        <v>525</v>
      </c>
      <c r="E54" s="24">
        <v>53.098</v>
      </c>
      <c r="F54" s="9">
        <v>995</v>
      </c>
    </row>
    <row r="55" spans="1:6" ht="14.25">
      <c r="A55" s="15">
        <v>48</v>
      </c>
      <c r="B55" s="23" t="s">
        <v>526</v>
      </c>
      <c r="C55" s="12" t="s">
        <v>523</v>
      </c>
      <c r="D55" s="27" t="s">
        <v>527</v>
      </c>
      <c r="E55" s="25">
        <v>248.8</v>
      </c>
      <c r="F55" s="28">
        <v>994</v>
      </c>
    </row>
    <row r="56" spans="1:6" ht="14.25">
      <c r="A56" s="6">
        <v>49</v>
      </c>
      <c r="B56" s="22" t="s">
        <v>16</v>
      </c>
      <c r="C56" s="5" t="s">
        <v>17</v>
      </c>
      <c r="D56" s="26" t="s">
        <v>506</v>
      </c>
      <c r="E56" s="24">
        <v>71.98</v>
      </c>
      <c r="F56" s="9">
        <v>973</v>
      </c>
    </row>
    <row r="57" spans="1:6" ht="14.25">
      <c r="A57" s="15">
        <v>50</v>
      </c>
      <c r="B57" s="23" t="s">
        <v>528</v>
      </c>
      <c r="C57" s="12" t="s">
        <v>145</v>
      </c>
      <c r="D57" s="27" t="s">
        <v>529</v>
      </c>
      <c r="E57" s="25">
        <v>238.25</v>
      </c>
      <c r="F57" s="28">
        <v>971</v>
      </c>
    </row>
    <row r="58" spans="3:6" ht="12.75">
      <c r="C58" s="116"/>
      <c r="F58" s="29"/>
    </row>
    <row r="59" spans="1:6" ht="33.75" customHeight="1">
      <c r="A59" s="128" t="s">
        <v>25</v>
      </c>
      <c r="B59" s="129"/>
      <c r="C59" s="129"/>
      <c r="D59" s="129"/>
      <c r="E59" s="129"/>
      <c r="F59" s="129"/>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3" r:id="rId1"/>
  <headerFooter alignWithMargins="0">
    <oddFooter>&amp;L&amp;"Calibri,Regular"MSRB Quarterly Statistical Summaries&amp;R&amp;"Calibri,Regular"Page 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60"/>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3.28125" style="0" customWidth="1"/>
    <col min="4" max="4" width="10.7109375" style="0" bestFit="1" customWidth="1"/>
    <col min="5" max="5" width="11.421875" style="0" bestFit="1" customWidth="1"/>
    <col min="6" max="6" width="11.00390625" style="0" bestFit="1" customWidth="1"/>
  </cols>
  <sheetData>
    <row r="1" spans="1:6" ht="15">
      <c r="A1" s="57" t="s">
        <v>63</v>
      </c>
      <c r="B1" s="58"/>
      <c r="C1" s="58"/>
      <c r="D1" s="58"/>
      <c r="E1" s="58"/>
      <c r="F1" s="58"/>
    </row>
    <row r="3" spans="1:6" ht="17.25">
      <c r="A3" s="68" t="s">
        <v>583</v>
      </c>
      <c r="B3" s="5"/>
      <c r="C3" s="5"/>
      <c r="D3" s="5"/>
      <c r="E3" s="123" t="s">
        <v>68</v>
      </c>
      <c r="F3" s="124"/>
    </row>
    <row r="4" spans="1:6" ht="14.25">
      <c r="A4" s="72" t="s">
        <v>81</v>
      </c>
      <c r="B4" s="5"/>
      <c r="C4" s="5"/>
      <c r="D4" s="5"/>
      <c r="E4" s="125"/>
      <c r="F4" s="126"/>
    </row>
    <row r="5" spans="1:6" ht="14.25">
      <c r="A5" s="5"/>
      <c r="B5" s="5"/>
      <c r="C5" s="5"/>
      <c r="D5" s="5"/>
      <c r="E5" s="5"/>
      <c r="F5" s="5"/>
    </row>
    <row r="6" spans="1:6" ht="14.25">
      <c r="A6" s="66"/>
      <c r="B6" s="66"/>
      <c r="C6" s="66"/>
      <c r="D6" s="67"/>
      <c r="E6" s="67" t="s">
        <v>85</v>
      </c>
      <c r="F6" s="67" t="s">
        <v>87</v>
      </c>
    </row>
    <row r="7" spans="1:6" ht="15.75">
      <c r="A7" s="67" t="s">
        <v>82</v>
      </c>
      <c r="B7" s="67" t="s">
        <v>168</v>
      </c>
      <c r="C7" s="67" t="s">
        <v>83</v>
      </c>
      <c r="D7" s="67" t="s">
        <v>84</v>
      </c>
      <c r="E7" s="67" t="s">
        <v>86</v>
      </c>
      <c r="F7" s="67" t="s">
        <v>88</v>
      </c>
    </row>
    <row r="8" spans="1:6" ht="14.25">
      <c r="A8" s="6">
        <v>1</v>
      </c>
      <c r="B8" s="22" t="s">
        <v>144</v>
      </c>
      <c r="C8" s="5" t="s">
        <v>145</v>
      </c>
      <c r="D8" s="26" t="s">
        <v>388</v>
      </c>
      <c r="E8" s="24">
        <v>3198.17</v>
      </c>
      <c r="F8" s="9">
        <v>781</v>
      </c>
    </row>
    <row r="9" spans="1:6" ht="14.25">
      <c r="A9" s="15">
        <v>2</v>
      </c>
      <c r="B9" s="23" t="s">
        <v>398</v>
      </c>
      <c r="C9" s="12" t="s">
        <v>179</v>
      </c>
      <c r="D9" s="27" t="s">
        <v>399</v>
      </c>
      <c r="E9" s="25">
        <v>1716.615</v>
      </c>
      <c r="F9" s="28">
        <v>7782</v>
      </c>
    </row>
    <row r="10" spans="1:6" ht="14.25">
      <c r="A10" s="6">
        <v>3</v>
      </c>
      <c r="B10" s="22" t="s">
        <v>401</v>
      </c>
      <c r="C10" s="5" t="s">
        <v>402</v>
      </c>
      <c r="D10" s="26" t="s">
        <v>403</v>
      </c>
      <c r="E10" s="24">
        <v>1660.795</v>
      </c>
      <c r="F10" s="9">
        <v>208</v>
      </c>
    </row>
    <row r="11" spans="1:6" ht="14.25">
      <c r="A11" s="15">
        <v>4</v>
      </c>
      <c r="B11" s="23" t="s">
        <v>404</v>
      </c>
      <c r="C11" s="12" t="s">
        <v>173</v>
      </c>
      <c r="D11" s="27" t="s">
        <v>394</v>
      </c>
      <c r="E11" s="25">
        <v>1630.01</v>
      </c>
      <c r="F11" s="28">
        <v>355</v>
      </c>
    </row>
    <row r="12" spans="1:6" ht="14.25">
      <c r="A12" s="6">
        <v>5</v>
      </c>
      <c r="B12" s="22" t="s">
        <v>421</v>
      </c>
      <c r="C12" s="5" t="s">
        <v>149</v>
      </c>
      <c r="D12" s="26" t="s">
        <v>394</v>
      </c>
      <c r="E12" s="24">
        <v>1241.6</v>
      </c>
      <c r="F12" s="9">
        <v>947</v>
      </c>
    </row>
    <row r="13" spans="1:6" ht="14.25">
      <c r="A13" s="15">
        <v>6</v>
      </c>
      <c r="B13" s="23" t="s">
        <v>155</v>
      </c>
      <c r="C13" s="12" t="s">
        <v>145</v>
      </c>
      <c r="D13" s="27" t="s">
        <v>422</v>
      </c>
      <c r="E13" s="25">
        <v>1214.24</v>
      </c>
      <c r="F13" s="28">
        <v>174</v>
      </c>
    </row>
    <row r="14" spans="1:6" ht="14.25">
      <c r="A14" s="6">
        <v>7</v>
      </c>
      <c r="B14" s="22" t="s">
        <v>372</v>
      </c>
      <c r="C14" s="5" t="s">
        <v>160</v>
      </c>
      <c r="D14" s="26" t="s">
        <v>423</v>
      </c>
      <c r="E14" s="24">
        <v>1190.27</v>
      </c>
      <c r="F14" s="9">
        <v>9291</v>
      </c>
    </row>
    <row r="15" spans="1:6" ht="14.25">
      <c r="A15" s="15">
        <v>8</v>
      </c>
      <c r="B15" s="23" t="s">
        <v>424</v>
      </c>
      <c r="C15" s="12" t="s">
        <v>425</v>
      </c>
      <c r="D15" s="27" t="s">
        <v>426</v>
      </c>
      <c r="E15" s="25">
        <v>1135.465</v>
      </c>
      <c r="F15" s="28">
        <v>23</v>
      </c>
    </row>
    <row r="16" spans="1:6" ht="14.25">
      <c r="A16" s="6">
        <v>9</v>
      </c>
      <c r="B16" s="22" t="s">
        <v>170</v>
      </c>
      <c r="C16" s="5" t="s">
        <v>145</v>
      </c>
      <c r="D16" s="26" t="s">
        <v>432</v>
      </c>
      <c r="E16" s="24">
        <v>1077.69</v>
      </c>
      <c r="F16" s="9">
        <v>189</v>
      </c>
    </row>
    <row r="17" spans="1:6" ht="14.25">
      <c r="A17" s="15">
        <v>10</v>
      </c>
      <c r="B17" s="23" t="s">
        <v>333</v>
      </c>
      <c r="C17" s="12" t="s">
        <v>149</v>
      </c>
      <c r="D17" s="27" t="s">
        <v>433</v>
      </c>
      <c r="E17" s="25">
        <v>1068.975</v>
      </c>
      <c r="F17" s="28">
        <v>479</v>
      </c>
    </row>
    <row r="18" spans="1:6" ht="14.25">
      <c r="A18" s="6">
        <v>11</v>
      </c>
      <c r="B18" s="22" t="s">
        <v>171</v>
      </c>
      <c r="C18" s="5" t="s">
        <v>145</v>
      </c>
      <c r="D18" s="26" t="s">
        <v>422</v>
      </c>
      <c r="E18" s="24">
        <v>1007.91</v>
      </c>
      <c r="F18" s="9">
        <v>118</v>
      </c>
    </row>
    <row r="19" spans="1:6" ht="14.25">
      <c r="A19" s="15">
        <v>12</v>
      </c>
      <c r="B19" s="23" t="s">
        <v>146</v>
      </c>
      <c r="C19" s="12" t="s">
        <v>147</v>
      </c>
      <c r="D19" s="27" t="s">
        <v>435</v>
      </c>
      <c r="E19" s="25">
        <v>961.605</v>
      </c>
      <c r="F19" s="28">
        <v>2164</v>
      </c>
    </row>
    <row r="20" spans="1:6" ht="14.25">
      <c r="A20" s="6">
        <v>13</v>
      </c>
      <c r="B20" s="22" t="s">
        <v>442</v>
      </c>
      <c r="C20" s="5" t="s">
        <v>327</v>
      </c>
      <c r="D20" s="26" t="s">
        <v>443</v>
      </c>
      <c r="E20" s="24">
        <v>839.66</v>
      </c>
      <c r="F20" s="9">
        <v>208</v>
      </c>
    </row>
    <row r="21" spans="1:6" ht="14.25">
      <c r="A21" s="15">
        <v>14</v>
      </c>
      <c r="B21" s="23" t="s">
        <v>11</v>
      </c>
      <c r="C21" s="12" t="s">
        <v>160</v>
      </c>
      <c r="D21" s="27" t="s">
        <v>449</v>
      </c>
      <c r="E21" s="25">
        <v>805.715</v>
      </c>
      <c r="F21" s="28">
        <v>2123</v>
      </c>
    </row>
    <row r="22" spans="1:6" ht="14.25">
      <c r="A22" s="6">
        <v>15</v>
      </c>
      <c r="B22" s="22" t="s">
        <v>451</v>
      </c>
      <c r="C22" s="5" t="s">
        <v>452</v>
      </c>
      <c r="D22" s="26" t="s">
        <v>399</v>
      </c>
      <c r="E22" s="24">
        <v>758.975</v>
      </c>
      <c r="F22" s="9">
        <v>758</v>
      </c>
    </row>
    <row r="23" spans="1:6" ht="14.25">
      <c r="A23" s="15">
        <v>16</v>
      </c>
      <c r="B23" s="23" t="s">
        <v>535</v>
      </c>
      <c r="C23" s="12" t="s">
        <v>536</v>
      </c>
      <c r="D23" s="27" t="s">
        <v>537</v>
      </c>
      <c r="E23" s="25">
        <v>736.7</v>
      </c>
      <c r="F23" s="28">
        <v>362</v>
      </c>
    </row>
    <row r="24" spans="1:6" ht="14.25">
      <c r="A24" s="6">
        <v>17</v>
      </c>
      <c r="B24" s="22" t="s">
        <v>27</v>
      </c>
      <c r="C24" s="5" t="s">
        <v>152</v>
      </c>
      <c r="D24" s="26" t="s">
        <v>449</v>
      </c>
      <c r="E24" s="24">
        <v>729.09</v>
      </c>
      <c r="F24" s="9">
        <v>66</v>
      </c>
    </row>
    <row r="25" spans="1:6" ht="14.25">
      <c r="A25" s="15">
        <v>18</v>
      </c>
      <c r="B25" s="23" t="s">
        <v>538</v>
      </c>
      <c r="C25" s="12" t="s">
        <v>173</v>
      </c>
      <c r="D25" s="27" t="s">
        <v>539</v>
      </c>
      <c r="E25" s="25">
        <v>608.025</v>
      </c>
      <c r="F25" s="28">
        <v>275</v>
      </c>
    </row>
    <row r="26" spans="1:6" ht="14.25">
      <c r="A26" s="6">
        <v>19</v>
      </c>
      <c r="B26" s="22" t="s">
        <v>373</v>
      </c>
      <c r="C26" s="5" t="s">
        <v>374</v>
      </c>
      <c r="D26" s="26" t="s">
        <v>540</v>
      </c>
      <c r="E26" s="24">
        <v>569.48</v>
      </c>
      <c r="F26" s="9">
        <v>450</v>
      </c>
    </row>
    <row r="27" spans="1:6" ht="14.25">
      <c r="A27" s="15">
        <v>20</v>
      </c>
      <c r="B27" s="23" t="s">
        <v>541</v>
      </c>
      <c r="C27" s="12" t="s">
        <v>148</v>
      </c>
      <c r="D27" s="27" t="s">
        <v>420</v>
      </c>
      <c r="E27" s="25">
        <v>551.2</v>
      </c>
      <c r="F27" s="28">
        <v>244</v>
      </c>
    </row>
    <row r="28" spans="1:6" ht="14.25">
      <c r="A28" s="6">
        <v>21</v>
      </c>
      <c r="B28" s="22" t="s">
        <v>478</v>
      </c>
      <c r="C28" s="5" t="s">
        <v>479</v>
      </c>
      <c r="D28" s="26" t="s">
        <v>480</v>
      </c>
      <c r="E28" s="24">
        <v>544.745</v>
      </c>
      <c r="F28" s="9">
        <v>1508</v>
      </c>
    </row>
    <row r="29" spans="1:6" ht="14.25">
      <c r="A29" s="15">
        <v>22</v>
      </c>
      <c r="B29" s="23" t="s">
        <v>172</v>
      </c>
      <c r="C29" s="12" t="s">
        <v>145</v>
      </c>
      <c r="D29" s="27" t="s">
        <v>432</v>
      </c>
      <c r="E29" s="25">
        <v>537.75</v>
      </c>
      <c r="F29" s="28">
        <v>114</v>
      </c>
    </row>
    <row r="30" spans="1:6" ht="14.25">
      <c r="A30" s="6">
        <v>23</v>
      </c>
      <c r="B30" s="22" t="s">
        <v>542</v>
      </c>
      <c r="C30" s="5" t="s">
        <v>543</v>
      </c>
      <c r="D30" s="26" t="s">
        <v>457</v>
      </c>
      <c r="E30" s="24">
        <v>537.065</v>
      </c>
      <c r="F30" s="9">
        <v>150</v>
      </c>
    </row>
    <row r="31" spans="1:6" ht="14.25">
      <c r="A31" s="15">
        <v>24</v>
      </c>
      <c r="B31" s="23" t="s">
        <v>460</v>
      </c>
      <c r="C31" s="12" t="s">
        <v>531</v>
      </c>
      <c r="D31" s="27" t="s">
        <v>461</v>
      </c>
      <c r="E31" s="25">
        <v>532.945</v>
      </c>
      <c r="F31" s="28">
        <v>2259</v>
      </c>
    </row>
    <row r="32" spans="1:6" ht="14.25">
      <c r="A32" s="6">
        <v>25</v>
      </c>
      <c r="B32" s="22" t="s">
        <v>544</v>
      </c>
      <c r="C32" s="5" t="s">
        <v>533</v>
      </c>
      <c r="D32" s="26" t="s">
        <v>454</v>
      </c>
      <c r="E32" s="24">
        <v>530.51</v>
      </c>
      <c r="F32" s="9">
        <v>282</v>
      </c>
    </row>
    <row r="33" spans="1:6" ht="14.25">
      <c r="A33" s="15">
        <v>26</v>
      </c>
      <c r="B33" s="23" t="s">
        <v>151</v>
      </c>
      <c r="C33" s="12" t="s">
        <v>152</v>
      </c>
      <c r="D33" s="27" t="s">
        <v>395</v>
      </c>
      <c r="E33" s="25">
        <v>525.675</v>
      </c>
      <c r="F33" s="28">
        <v>535</v>
      </c>
    </row>
    <row r="34" spans="1:6" ht="14.25">
      <c r="A34" s="6">
        <v>27</v>
      </c>
      <c r="B34" s="22" t="s">
        <v>545</v>
      </c>
      <c r="C34" s="5" t="s">
        <v>546</v>
      </c>
      <c r="D34" s="26" t="s">
        <v>547</v>
      </c>
      <c r="E34" s="24">
        <v>516.665</v>
      </c>
      <c r="F34" s="9">
        <v>9</v>
      </c>
    </row>
    <row r="35" spans="1:6" ht="14.25">
      <c r="A35" s="15">
        <v>28</v>
      </c>
      <c r="B35" s="23" t="s">
        <v>379</v>
      </c>
      <c r="C35" s="12" t="s">
        <v>148</v>
      </c>
      <c r="D35" s="27" t="s">
        <v>420</v>
      </c>
      <c r="E35" s="25">
        <v>503.91</v>
      </c>
      <c r="F35" s="28">
        <v>443</v>
      </c>
    </row>
    <row r="36" spans="1:6" ht="14.25">
      <c r="A36" s="6">
        <v>29</v>
      </c>
      <c r="B36" s="22" t="s">
        <v>371</v>
      </c>
      <c r="C36" s="5" t="s">
        <v>12</v>
      </c>
      <c r="D36" s="26" t="s">
        <v>399</v>
      </c>
      <c r="E36" s="24">
        <v>503.835</v>
      </c>
      <c r="F36" s="9">
        <v>4329</v>
      </c>
    </row>
    <row r="37" spans="1:6" ht="14.25">
      <c r="A37" s="15">
        <v>30</v>
      </c>
      <c r="B37" s="23" t="s">
        <v>548</v>
      </c>
      <c r="C37" s="12" t="s">
        <v>327</v>
      </c>
      <c r="D37" s="27" t="s">
        <v>549</v>
      </c>
      <c r="E37" s="25">
        <v>502.35</v>
      </c>
      <c r="F37" s="28">
        <v>384</v>
      </c>
    </row>
    <row r="38" spans="1:6" ht="14.25">
      <c r="A38" s="6">
        <v>31</v>
      </c>
      <c r="B38" s="22" t="s">
        <v>28</v>
      </c>
      <c r="C38" s="5" t="s">
        <v>374</v>
      </c>
      <c r="D38" s="26" t="s">
        <v>550</v>
      </c>
      <c r="E38" s="24">
        <v>498.83</v>
      </c>
      <c r="F38" s="9">
        <v>303</v>
      </c>
    </row>
    <row r="39" spans="1:6" ht="14.25">
      <c r="A39" s="15">
        <v>32</v>
      </c>
      <c r="B39" s="23" t="s">
        <v>456</v>
      </c>
      <c r="C39" s="12" t="s">
        <v>158</v>
      </c>
      <c r="D39" s="27" t="s">
        <v>457</v>
      </c>
      <c r="E39" s="25">
        <v>470.46</v>
      </c>
      <c r="F39" s="28">
        <v>2308</v>
      </c>
    </row>
    <row r="40" spans="1:6" ht="14.25">
      <c r="A40" s="6">
        <v>33</v>
      </c>
      <c r="B40" s="22" t="s">
        <v>551</v>
      </c>
      <c r="C40" s="5" t="s">
        <v>552</v>
      </c>
      <c r="D40" s="26" t="s">
        <v>547</v>
      </c>
      <c r="E40" s="24">
        <v>458</v>
      </c>
      <c r="F40" s="9">
        <v>15</v>
      </c>
    </row>
    <row r="41" spans="1:6" ht="14.25">
      <c r="A41" s="15">
        <v>34</v>
      </c>
      <c r="B41" s="23" t="s">
        <v>553</v>
      </c>
      <c r="C41" s="12" t="s">
        <v>581</v>
      </c>
      <c r="D41" s="27" t="s">
        <v>554</v>
      </c>
      <c r="E41" s="25">
        <v>441.09</v>
      </c>
      <c r="F41" s="28">
        <v>63</v>
      </c>
    </row>
    <row r="42" spans="1:6" ht="14.25">
      <c r="A42" s="6">
        <v>35</v>
      </c>
      <c r="B42" s="22" t="s">
        <v>494</v>
      </c>
      <c r="C42" s="5" t="s">
        <v>452</v>
      </c>
      <c r="D42" s="26" t="s">
        <v>399</v>
      </c>
      <c r="E42" s="24">
        <v>439.28</v>
      </c>
      <c r="F42" s="9">
        <v>1242</v>
      </c>
    </row>
    <row r="43" spans="1:6" ht="14.25">
      <c r="A43" s="15">
        <v>36</v>
      </c>
      <c r="B43" s="23" t="s">
        <v>555</v>
      </c>
      <c r="C43" s="12" t="s">
        <v>196</v>
      </c>
      <c r="D43" s="27" t="s">
        <v>556</v>
      </c>
      <c r="E43" s="25">
        <v>436</v>
      </c>
      <c r="F43" s="28">
        <v>9</v>
      </c>
    </row>
    <row r="44" spans="1:6" ht="14.25">
      <c r="A44" s="6">
        <v>37</v>
      </c>
      <c r="B44" s="22" t="s">
        <v>489</v>
      </c>
      <c r="C44" s="5" t="s">
        <v>148</v>
      </c>
      <c r="D44" s="26" t="s">
        <v>420</v>
      </c>
      <c r="E44" s="24">
        <v>434.355</v>
      </c>
      <c r="F44" s="9">
        <v>1350</v>
      </c>
    </row>
    <row r="45" spans="1:6" ht="14.25">
      <c r="A45" s="15">
        <v>38</v>
      </c>
      <c r="B45" s="23" t="s">
        <v>557</v>
      </c>
      <c r="C45" s="12" t="s">
        <v>558</v>
      </c>
      <c r="D45" s="27" t="s">
        <v>559</v>
      </c>
      <c r="E45" s="25">
        <v>416.29</v>
      </c>
      <c r="F45" s="28">
        <v>115</v>
      </c>
    </row>
    <row r="46" spans="1:6" ht="14.25">
      <c r="A46" s="6">
        <v>39</v>
      </c>
      <c r="B46" s="22" t="s">
        <v>560</v>
      </c>
      <c r="C46" s="5" t="s">
        <v>561</v>
      </c>
      <c r="D46" s="26" t="s">
        <v>547</v>
      </c>
      <c r="E46" s="24">
        <v>408.02</v>
      </c>
      <c r="F46" s="9">
        <v>14</v>
      </c>
    </row>
    <row r="47" spans="1:6" ht="14.25">
      <c r="A47" s="15">
        <v>40</v>
      </c>
      <c r="B47" s="23" t="s">
        <v>562</v>
      </c>
      <c r="C47" s="12" t="s">
        <v>582</v>
      </c>
      <c r="D47" s="27" t="s">
        <v>449</v>
      </c>
      <c r="E47" s="25">
        <v>406.41</v>
      </c>
      <c r="F47" s="28">
        <v>78</v>
      </c>
    </row>
    <row r="48" spans="1:6" ht="14.25">
      <c r="A48" s="6">
        <v>41</v>
      </c>
      <c r="B48" s="22" t="s">
        <v>563</v>
      </c>
      <c r="C48" s="5" t="s">
        <v>561</v>
      </c>
      <c r="D48" s="26" t="s">
        <v>564</v>
      </c>
      <c r="E48" s="24">
        <v>405.95</v>
      </c>
      <c r="F48" s="9">
        <v>14</v>
      </c>
    </row>
    <row r="49" spans="1:6" ht="14.25">
      <c r="A49" s="15">
        <v>42</v>
      </c>
      <c r="B49" s="23" t="s">
        <v>565</v>
      </c>
      <c r="C49" s="12" t="s">
        <v>147</v>
      </c>
      <c r="D49" s="27" t="s">
        <v>566</v>
      </c>
      <c r="E49" s="25">
        <v>398.246</v>
      </c>
      <c r="F49" s="28">
        <v>782</v>
      </c>
    </row>
    <row r="50" spans="1:6" ht="14.25">
      <c r="A50" s="6">
        <v>43</v>
      </c>
      <c r="B50" s="22" t="s">
        <v>567</v>
      </c>
      <c r="C50" s="5" t="s">
        <v>568</v>
      </c>
      <c r="D50" s="26" t="s">
        <v>569</v>
      </c>
      <c r="E50" s="24">
        <v>396.47</v>
      </c>
      <c r="F50" s="9">
        <v>46</v>
      </c>
    </row>
    <row r="51" spans="1:6" ht="14.25">
      <c r="A51" s="15">
        <v>44</v>
      </c>
      <c r="B51" s="23" t="s">
        <v>570</v>
      </c>
      <c r="C51" s="12" t="s">
        <v>149</v>
      </c>
      <c r="D51" s="27" t="s">
        <v>571</v>
      </c>
      <c r="E51" s="25">
        <v>384.55</v>
      </c>
      <c r="F51" s="28">
        <v>351</v>
      </c>
    </row>
    <row r="52" spans="1:6" ht="14.25">
      <c r="A52" s="6">
        <v>45</v>
      </c>
      <c r="B52" s="22" t="s">
        <v>477</v>
      </c>
      <c r="C52" s="5" t="s">
        <v>149</v>
      </c>
      <c r="D52" s="26" t="s">
        <v>394</v>
      </c>
      <c r="E52" s="24">
        <v>377.84</v>
      </c>
      <c r="F52" s="9">
        <v>1579</v>
      </c>
    </row>
    <row r="53" spans="1:6" ht="14.25">
      <c r="A53" s="15">
        <v>46</v>
      </c>
      <c r="B53" s="23" t="s">
        <v>572</v>
      </c>
      <c r="C53" s="12" t="s">
        <v>543</v>
      </c>
      <c r="D53" s="27" t="s">
        <v>573</v>
      </c>
      <c r="E53" s="25">
        <v>376.995</v>
      </c>
      <c r="F53" s="28">
        <v>85</v>
      </c>
    </row>
    <row r="54" spans="1:6" ht="14.25">
      <c r="A54" s="6">
        <v>47</v>
      </c>
      <c r="B54" s="22" t="s">
        <v>574</v>
      </c>
      <c r="C54" s="5" t="s">
        <v>575</v>
      </c>
      <c r="D54" s="26" t="s">
        <v>576</v>
      </c>
      <c r="E54" s="24">
        <v>361.69</v>
      </c>
      <c r="F54" s="9">
        <v>66</v>
      </c>
    </row>
    <row r="55" spans="1:6" ht="14.25">
      <c r="A55" s="15">
        <v>48</v>
      </c>
      <c r="B55" s="23" t="s">
        <v>465</v>
      </c>
      <c r="C55" s="12" t="s">
        <v>466</v>
      </c>
      <c r="D55" s="27" t="s">
        <v>467</v>
      </c>
      <c r="E55" s="25">
        <v>360.445</v>
      </c>
      <c r="F55" s="28">
        <v>2067</v>
      </c>
    </row>
    <row r="56" spans="1:6" ht="14.25">
      <c r="A56" s="6">
        <v>49</v>
      </c>
      <c r="B56" s="22" t="s">
        <v>577</v>
      </c>
      <c r="C56" s="5" t="s">
        <v>147</v>
      </c>
      <c r="D56" s="26" t="s">
        <v>578</v>
      </c>
      <c r="E56" s="24">
        <v>349.165</v>
      </c>
      <c r="F56" s="9">
        <v>316</v>
      </c>
    </row>
    <row r="57" spans="1:6" ht="14.25">
      <c r="A57" s="15">
        <v>50</v>
      </c>
      <c r="B57" s="23" t="s">
        <v>579</v>
      </c>
      <c r="C57" s="12" t="s">
        <v>568</v>
      </c>
      <c r="D57" s="27" t="s">
        <v>580</v>
      </c>
      <c r="E57" s="25">
        <v>349.01</v>
      </c>
      <c r="F57" s="28">
        <v>37</v>
      </c>
    </row>
    <row r="58" ht="12.75">
      <c r="F58" s="29"/>
    </row>
    <row r="59" spans="1:6" ht="12.75">
      <c r="A59" s="30" t="s">
        <v>169</v>
      </c>
      <c r="B59" s="31"/>
      <c r="C59" s="31"/>
      <c r="D59" s="31"/>
      <c r="E59" s="31"/>
      <c r="F59" s="31"/>
    </row>
    <row r="60" spans="1:6" ht="37.5" customHeight="1">
      <c r="A60" s="128" t="s">
        <v>26</v>
      </c>
      <c r="B60" s="129"/>
      <c r="C60" s="129"/>
      <c r="D60" s="129"/>
      <c r="E60" s="129"/>
      <c r="F60" s="129"/>
    </row>
  </sheetData>
  <sheetProtection/>
  <mergeCells count="2">
    <mergeCell ref="E3:F4"/>
    <mergeCell ref="A60:F60"/>
  </mergeCells>
  <hyperlinks>
    <hyperlink ref="E3:F4" location="TOC!A1" display="Return to Table of Contents"/>
  </hyperlinks>
  <printOptions/>
  <pageMargins left="0.5" right="0.5" top="1" bottom="1" header="0.5" footer="0.5"/>
  <pageSetup fitToHeight="1" fitToWidth="1" horizontalDpi="600" verticalDpi="600" orientation="portrait" scale="71" r:id="rId1"/>
  <headerFooter alignWithMargins="0">
    <oddFooter>&amp;L&amp;"Calibri,Regular"MSRB Quarterly Statistical Summaries&amp;R&amp;"Calibri,Regular"Page 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60"/>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
      <c r="A1" s="57" t="s">
        <v>63</v>
      </c>
      <c r="B1" s="58"/>
      <c r="C1" s="58"/>
      <c r="D1" s="58"/>
      <c r="E1" s="58"/>
      <c r="F1" s="58"/>
    </row>
    <row r="3" spans="1:6" ht="17.25">
      <c r="A3" s="68" t="s">
        <v>583</v>
      </c>
      <c r="B3" s="5"/>
      <c r="C3" s="5"/>
      <c r="D3" s="5"/>
      <c r="E3" s="123" t="s">
        <v>68</v>
      </c>
      <c r="F3" s="124"/>
    </row>
    <row r="4" spans="1:6" ht="14.25">
      <c r="A4" s="72" t="s">
        <v>159</v>
      </c>
      <c r="B4" s="5"/>
      <c r="C4" s="5"/>
      <c r="D4" s="5"/>
      <c r="E4" s="125"/>
      <c r="F4" s="126"/>
    </row>
    <row r="5" spans="1:6" ht="14.25">
      <c r="A5" s="5"/>
      <c r="B5" s="5"/>
      <c r="C5" s="5"/>
      <c r="D5" s="5"/>
      <c r="E5" s="5"/>
      <c r="F5" s="5"/>
    </row>
    <row r="6" spans="1:6" ht="14.25">
      <c r="A6" s="66"/>
      <c r="B6" s="66"/>
      <c r="C6" s="66"/>
      <c r="D6" s="67"/>
      <c r="E6" s="67" t="s">
        <v>85</v>
      </c>
      <c r="F6" s="67" t="s">
        <v>87</v>
      </c>
    </row>
    <row r="7" spans="1:6" ht="15.75">
      <c r="A7" s="67" t="s">
        <v>82</v>
      </c>
      <c r="B7" s="67" t="s">
        <v>168</v>
      </c>
      <c r="C7" s="67" t="s">
        <v>83</v>
      </c>
      <c r="D7" s="67" t="s">
        <v>84</v>
      </c>
      <c r="E7" s="67" t="s">
        <v>86</v>
      </c>
      <c r="F7" s="67" t="s">
        <v>88</v>
      </c>
    </row>
    <row r="8" spans="1:6" ht="14.25">
      <c r="A8" s="6">
        <v>1</v>
      </c>
      <c r="B8" s="22" t="s">
        <v>372</v>
      </c>
      <c r="C8" s="5" t="s">
        <v>160</v>
      </c>
      <c r="D8" s="26" t="s">
        <v>423</v>
      </c>
      <c r="E8" s="24">
        <v>1190.27</v>
      </c>
      <c r="F8" s="9">
        <v>9291</v>
      </c>
    </row>
    <row r="9" spans="1:6" ht="14.25">
      <c r="A9" s="15">
        <v>2</v>
      </c>
      <c r="B9" s="23" t="s">
        <v>398</v>
      </c>
      <c r="C9" s="12" t="s">
        <v>179</v>
      </c>
      <c r="D9" s="27" t="s">
        <v>399</v>
      </c>
      <c r="E9" s="25">
        <v>1716.615</v>
      </c>
      <c r="F9" s="28">
        <v>7782</v>
      </c>
    </row>
    <row r="10" spans="1:6" ht="14.25">
      <c r="A10" s="6">
        <v>3</v>
      </c>
      <c r="B10" s="22" t="s">
        <v>371</v>
      </c>
      <c r="C10" s="5" t="s">
        <v>12</v>
      </c>
      <c r="D10" s="26" t="s">
        <v>399</v>
      </c>
      <c r="E10" s="24">
        <v>503.835</v>
      </c>
      <c r="F10" s="9">
        <v>4329</v>
      </c>
    </row>
    <row r="11" spans="1:6" ht="14.25">
      <c r="A11" s="15">
        <v>4</v>
      </c>
      <c r="B11" s="23" t="s">
        <v>19</v>
      </c>
      <c r="C11" s="12" t="s">
        <v>20</v>
      </c>
      <c r="D11" s="27" t="s">
        <v>454</v>
      </c>
      <c r="E11" s="25">
        <v>324.215</v>
      </c>
      <c r="F11" s="28">
        <v>2900</v>
      </c>
    </row>
    <row r="12" spans="1:6" ht="14.25">
      <c r="A12" s="6">
        <v>5</v>
      </c>
      <c r="B12" s="22" t="s">
        <v>375</v>
      </c>
      <c r="C12" s="5" t="s">
        <v>160</v>
      </c>
      <c r="D12" s="26" t="s">
        <v>455</v>
      </c>
      <c r="E12" s="24">
        <v>266.86</v>
      </c>
      <c r="F12" s="9">
        <v>2354</v>
      </c>
    </row>
    <row r="13" spans="1:6" ht="14.25">
      <c r="A13" s="15">
        <v>6</v>
      </c>
      <c r="B13" s="23" t="s">
        <v>456</v>
      </c>
      <c r="C13" s="12" t="s">
        <v>158</v>
      </c>
      <c r="D13" s="27" t="s">
        <v>457</v>
      </c>
      <c r="E13" s="25">
        <v>470.46</v>
      </c>
      <c r="F13" s="28">
        <v>2308</v>
      </c>
    </row>
    <row r="14" spans="1:6" ht="14.25">
      <c r="A14" s="6">
        <v>7</v>
      </c>
      <c r="B14" s="22" t="s">
        <v>458</v>
      </c>
      <c r="C14" s="5" t="s">
        <v>530</v>
      </c>
      <c r="D14" s="26" t="s">
        <v>459</v>
      </c>
      <c r="E14" s="24">
        <v>346.545</v>
      </c>
      <c r="F14" s="9">
        <v>2296</v>
      </c>
    </row>
    <row r="15" spans="1:6" ht="14.25">
      <c r="A15" s="15">
        <v>8</v>
      </c>
      <c r="B15" s="23" t="s">
        <v>460</v>
      </c>
      <c r="C15" s="12" t="s">
        <v>531</v>
      </c>
      <c r="D15" s="27" t="s">
        <v>461</v>
      </c>
      <c r="E15" s="25">
        <v>532.945</v>
      </c>
      <c r="F15" s="28">
        <v>2259</v>
      </c>
    </row>
    <row r="16" spans="1:6" ht="14.25">
      <c r="A16" s="6">
        <v>9</v>
      </c>
      <c r="B16" s="22" t="s">
        <v>462</v>
      </c>
      <c r="C16" s="5" t="s">
        <v>463</v>
      </c>
      <c r="D16" s="26" t="s">
        <v>464</v>
      </c>
      <c r="E16" s="24">
        <v>48.78</v>
      </c>
      <c r="F16" s="9">
        <v>2236</v>
      </c>
    </row>
    <row r="17" spans="1:6" ht="14.25">
      <c r="A17" s="15">
        <v>10</v>
      </c>
      <c r="B17" s="23" t="s">
        <v>146</v>
      </c>
      <c r="C17" s="12" t="s">
        <v>147</v>
      </c>
      <c r="D17" s="27" t="s">
        <v>435</v>
      </c>
      <c r="E17" s="25">
        <v>961.605</v>
      </c>
      <c r="F17" s="28">
        <v>2164</v>
      </c>
    </row>
    <row r="18" spans="1:6" ht="14.25">
      <c r="A18" s="6">
        <v>11</v>
      </c>
      <c r="B18" s="22" t="s">
        <v>11</v>
      </c>
      <c r="C18" s="5" t="s">
        <v>160</v>
      </c>
      <c r="D18" s="26" t="s">
        <v>449</v>
      </c>
      <c r="E18" s="24">
        <v>805.715</v>
      </c>
      <c r="F18" s="9">
        <v>2123</v>
      </c>
    </row>
    <row r="19" spans="1:6" ht="14.25">
      <c r="A19" s="15">
        <v>12</v>
      </c>
      <c r="B19" s="23" t="s">
        <v>465</v>
      </c>
      <c r="C19" s="12" t="s">
        <v>466</v>
      </c>
      <c r="D19" s="27" t="s">
        <v>467</v>
      </c>
      <c r="E19" s="25">
        <v>360.445</v>
      </c>
      <c r="F19" s="28">
        <v>2067</v>
      </c>
    </row>
    <row r="20" spans="1:6" ht="14.25">
      <c r="A20" s="6">
        <v>13</v>
      </c>
      <c r="B20" s="22" t="s">
        <v>13</v>
      </c>
      <c r="C20" s="5" t="s">
        <v>24</v>
      </c>
      <c r="D20" s="26" t="s">
        <v>468</v>
      </c>
      <c r="E20" s="24">
        <v>170.445</v>
      </c>
      <c r="F20" s="9">
        <v>1802</v>
      </c>
    </row>
    <row r="21" spans="1:6" ht="14.25">
      <c r="A21" s="15">
        <v>14</v>
      </c>
      <c r="B21" s="23" t="s">
        <v>378</v>
      </c>
      <c r="C21" s="12" t="s">
        <v>12</v>
      </c>
      <c r="D21" s="27" t="s">
        <v>469</v>
      </c>
      <c r="E21" s="25">
        <v>233.075</v>
      </c>
      <c r="F21" s="28">
        <v>1787</v>
      </c>
    </row>
    <row r="22" spans="1:6" ht="14.25">
      <c r="A22" s="6">
        <v>15</v>
      </c>
      <c r="B22" s="22" t="s">
        <v>470</v>
      </c>
      <c r="C22" s="5" t="s">
        <v>533</v>
      </c>
      <c r="D22" s="26" t="s">
        <v>471</v>
      </c>
      <c r="E22" s="24">
        <v>289.285</v>
      </c>
      <c r="F22" s="9">
        <v>1761</v>
      </c>
    </row>
    <row r="23" spans="1:6" ht="14.25">
      <c r="A23" s="15">
        <v>16</v>
      </c>
      <c r="B23" s="23" t="s">
        <v>472</v>
      </c>
      <c r="C23" s="12" t="s">
        <v>530</v>
      </c>
      <c r="D23" s="27" t="s">
        <v>473</v>
      </c>
      <c r="E23" s="25">
        <v>259.065</v>
      </c>
      <c r="F23" s="28">
        <v>1751</v>
      </c>
    </row>
    <row r="24" spans="1:6" ht="14.25">
      <c r="A24" s="6">
        <v>17</v>
      </c>
      <c r="B24" s="22" t="s">
        <v>10</v>
      </c>
      <c r="C24" s="5" t="s">
        <v>160</v>
      </c>
      <c r="D24" s="26" t="s">
        <v>474</v>
      </c>
      <c r="E24" s="24">
        <v>164.78</v>
      </c>
      <c r="F24" s="9">
        <v>1735</v>
      </c>
    </row>
    <row r="25" spans="1:6" ht="14.25">
      <c r="A25" s="15">
        <v>18</v>
      </c>
      <c r="B25" s="23" t="s">
        <v>475</v>
      </c>
      <c r="C25" s="12" t="s">
        <v>339</v>
      </c>
      <c r="D25" s="27" t="s">
        <v>476</v>
      </c>
      <c r="E25" s="25">
        <v>187.49</v>
      </c>
      <c r="F25" s="28">
        <v>1686</v>
      </c>
    </row>
    <row r="26" spans="1:6" ht="14.25">
      <c r="A26" s="6">
        <v>19</v>
      </c>
      <c r="B26" s="22" t="s">
        <v>477</v>
      </c>
      <c r="C26" s="5" t="s">
        <v>149</v>
      </c>
      <c r="D26" s="26" t="s">
        <v>394</v>
      </c>
      <c r="E26" s="24">
        <v>377.84</v>
      </c>
      <c r="F26" s="9">
        <v>1579</v>
      </c>
    </row>
    <row r="27" spans="1:6" ht="14.25">
      <c r="A27" s="15">
        <v>20</v>
      </c>
      <c r="B27" s="23" t="s">
        <v>478</v>
      </c>
      <c r="C27" s="12" t="s">
        <v>479</v>
      </c>
      <c r="D27" s="27" t="s">
        <v>480</v>
      </c>
      <c r="E27" s="25">
        <v>544.745</v>
      </c>
      <c r="F27" s="28">
        <v>1508</v>
      </c>
    </row>
    <row r="28" spans="1:6" ht="14.25">
      <c r="A28" s="6">
        <v>21</v>
      </c>
      <c r="B28" s="22" t="s">
        <v>481</v>
      </c>
      <c r="C28" s="5" t="s">
        <v>482</v>
      </c>
      <c r="D28" s="26" t="s">
        <v>483</v>
      </c>
      <c r="E28" s="24">
        <v>108.91</v>
      </c>
      <c r="F28" s="9">
        <v>1495</v>
      </c>
    </row>
    <row r="29" spans="1:6" ht="14.25">
      <c r="A29" s="15">
        <v>22</v>
      </c>
      <c r="B29" s="23" t="s">
        <v>484</v>
      </c>
      <c r="C29" s="12" t="s">
        <v>485</v>
      </c>
      <c r="D29" s="27" t="s">
        <v>486</v>
      </c>
      <c r="E29" s="25">
        <v>157.095</v>
      </c>
      <c r="F29" s="28">
        <v>1454</v>
      </c>
    </row>
    <row r="30" spans="1:6" ht="14.25">
      <c r="A30" s="6">
        <v>23</v>
      </c>
      <c r="B30" s="22" t="s">
        <v>487</v>
      </c>
      <c r="C30" s="5" t="s">
        <v>21</v>
      </c>
      <c r="D30" s="26" t="s">
        <v>435</v>
      </c>
      <c r="E30" s="24">
        <v>179.285</v>
      </c>
      <c r="F30" s="9">
        <v>1439</v>
      </c>
    </row>
    <row r="31" spans="1:6" ht="14.25">
      <c r="A31" s="15">
        <v>24</v>
      </c>
      <c r="B31" s="23" t="s">
        <v>488</v>
      </c>
      <c r="C31" s="12" t="s">
        <v>147</v>
      </c>
      <c r="D31" s="27" t="s">
        <v>435</v>
      </c>
      <c r="E31" s="25">
        <v>67.65</v>
      </c>
      <c r="F31" s="28">
        <v>1384</v>
      </c>
    </row>
    <row r="32" spans="1:6" ht="14.25">
      <c r="A32" s="6">
        <v>25</v>
      </c>
      <c r="B32" s="22" t="s">
        <v>18</v>
      </c>
      <c r="C32" s="5" t="s">
        <v>12</v>
      </c>
      <c r="D32" s="26" t="s">
        <v>455</v>
      </c>
      <c r="E32" s="24">
        <v>130.125</v>
      </c>
      <c r="F32" s="9">
        <v>1379</v>
      </c>
    </row>
    <row r="33" spans="1:6" ht="14.25">
      <c r="A33" s="15">
        <v>26</v>
      </c>
      <c r="B33" s="23" t="s">
        <v>489</v>
      </c>
      <c r="C33" s="12" t="s">
        <v>148</v>
      </c>
      <c r="D33" s="27" t="s">
        <v>420</v>
      </c>
      <c r="E33" s="25">
        <v>434.355</v>
      </c>
      <c r="F33" s="28">
        <v>1350</v>
      </c>
    </row>
    <row r="34" spans="1:6" ht="14.25">
      <c r="A34" s="6">
        <v>27</v>
      </c>
      <c r="B34" s="22" t="s">
        <v>490</v>
      </c>
      <c r="C34" s="5" t="s">
        <v>485</v>
      </c>
      <c r="D34" s="26" t="s">
        <v>491</v>
      </c>
      <c r="E34" s="24">
        <v>141.57</v>
      </c>
      <c r="F34" s="9">
        <v>1340</v>
      </c>
    </row>
    <row r="35" spans="1:6" ht="14.25">
      <c r="A35" s="15">
        <v>28</v>
      </c>
      <c r="B35" s="23" t="s">
        <v>161</v>
      </c>
      <c r="C35" s="12" t="s">
        <v>162</v>
      </c>
      <c r="D35" s="27" t="s">
        <v>492</v>
      </c>
      <c r="E35" s="25">
        <v>157.825</v>
      </c>
      <c r="F35" s="28">
        <v>1279</v>
      </c>
    </row>
    <row r="36" spans="1:6" ht="14.25">
      <c r="A36" s="6">
        <v>29</v>
      </c>
      <c r="B36" s="22" t="s">
        <v>163</v>
      </c>
      <c r="C36" s="5" t="s">
        <v>164</v>
      </c>
      <c r="D36" s="26" t="s">
        <v>493</v>
      </c>
      <c r="E36" s="24">
        <v>144.59</v>
      </c>
      <c r="F36" s="9">
        <v>1274</v>
      </c>
    </row>
    <row r="37" spans="1:6" ht="14.25">
      <c r="A37" s="15">
        <v>30</v>
      </c>
      <c r="B37" s="23" t="s">
        <v>494</v>
      </c>
      <c r="C37" s="12" t="s">
        <v>452</v>
      </c>
      <c r="D37" s="27" t="s">
        <v>399</v>
      </c>
      <c r="E37" s="25">
        <v>439.28</v>
      </c>
      <c r="F37" s="28">
        <v>1242</v>
      </c>
    </row>
    <row r="38" spans="1:6" ht="14.25">
      <c r="A38" s="6">
        <v>31</v>
      </c>
      <c r="B38" s="22" t="s">
        <v>495</v>
      </c>
      <c r="C38" s="5" t="s">
        <v>482</v>
      </c>
      <c r="D38" s="26" t="s">
        <v>496</v>
      </c>
      <c r="E38" s="24">
        <v>122.37</v>
      </c>
      <c r="F38" s="9">
        <v>1235</v>
      </c>
    </row>
    <row r="39" spans="1:6" ht="14.25">
      <c r="A39" s="15">
        <v>32</v>
      </c>
      <c r="B39" s="23" t="s">
        <v>497</v>
      </c>
      <c r="C39" s="12" t="s">
        <v>452</v>
      </c>
      <c r="D39" s="27" t="s">
        <v>498</v>
      </c>
      <c r="E39" s="25">
        <v>170.61</v>
      </c>
      <c r="F39" s="28">
        <v>1225</v>
      </c>
    </row>
    <row r="40" spans="1:6" ht="14.25">
      <c r="A40" s="6">
        <v>33</v>
      </c>
      <c r="B40" s="22" t="s">
        <v>166</v>
      </c>
      <c r="C40" s="5" t="s">
        <v>167</v>
      </c>
      <c r="D40" s="26" t="s">
        <v>499</v>
      </c>
      <c r="E40" s="24">
        <v>24.435</v>
      </c>
      <c r="F40" s="9">
        <v>1163</v>
      </c>
    </row>
    <row r="41" spans="1:6" ht="14.25">
      <c r="A41" s="15">
        <v>34</v>
      </c>
      <c r="B41" s="23" t="s">
        <v>500</v>
      </c>
      <c r="C41" s="12" t="s">
        <v>501</v>
      </c>
      <c r="D41" s="27" t="s">
        <v>502</v>
      </c>
      <c r="E41" s="25">
        <v>317</v>
      </c>
      <c r="F41" s="28">
        <v>1157</v>
      </c>
    </row>
    <row r="42" spans="1:6" ht="14.25">
      <c r="A42" s="6">
        <v>35</v>
      </c>
      <c r="B42" s="22" t="s">
        <v>503</v>
      </c>
      <c r="C42" s="5" t="s">
        <v>145</v>
      </c>
      <c r="D42" s="26" t="s">
        <v>504</v>
      </c>
      <c r="E42" s="24">
        <v>162.75</v>
      </c>
      <c r="F42" s="9">
        <v>1150</v>
      </c>
    </row>
    <row r="43" spans="1:6" ht="14.25">
      <c r="A43" s="15">
        <v>36</v>
      </c>
      <c r="B43" s="23" t="s">
        <v>505</v>
      </c>
      <c r="C43" s="12" t="s">
        <v>165</v>
      </c>
      <c r="D43" s="27" t="s">
        <v>506</v>
      </c>
      <c r="E43" s="25">
        <v>70.905</v>
      </c>
      <c r="F43" s="28">
        <v>1139</v>
      </c>
    </row>
    <row r="44" spans="1:6" ht="14.25">
      <c r="A44" s="6">
        <v>37</v>
      </c>
      <c r="B44" s="22" t="s">
        <v>507</v>
      </c>
      <c r="C44" s="5" t="s">
        <v>339</v>
      </c>
      <c r="D44" s="26" t="s">
        <v>415</v>
      </c>
      <c r="E44" s="24">
        <v>93.52</v>
      </c>
      <c r="F44" s="9">
        <v>1129</v>
      </c>
    </row>
    <row r="45" spans="1:6" ht="14.25">
      <c r="A45" s="15">
        <v>38</v>
      </c>
      <c r="B45" s="23" t="s">
        <v>14</v>
      </c>
      <c r="C45" s="12" t="s">
        <v>15</v>
      </c>
      <c r="D45" s="27" t="s">
        <v>508</v>
      </c>
      <c r="E45" s="25">
        <v>83.84</v>
      </c>
      <c r="F45" s="28">
        <v>1083</v>
      </c>
    </row>
    <row r="46" spans="1:6" ht="14.25">
      <c r="A46" s="6">
        <v>39</v>
      </c>
      <c r="B46" s="22" t="s">
        <v>509</v>
      </c>
      <c r="C46" s="5" t="s">
        <v>510</v>
      </c>
      <c r="D46" s="26" t="s">
        <v>473</v>
      </c>
      <c r="E46" s="24">
        <v>86.225</v>
      </c>
      <c r="F46" s="9">
        <v>1064</v>
      </c>
    </row>
    <row r="47" spans="1:6" ht="14.25">
      <c r="A47" s="15">
        <v>40</v>
      </c>
      <c r="B47" s="23" t="s">
        <v>22</v>
      </c>
      <c r="C47" s="12" t="s">
        <v>23</v>
      </c>
      <c r="D47" s="27" t="s">
        <v>511</v>
      </c>
      <c r="E47" s="25">
        <v>253.425</v>
      </c>
      <c r="F47" s="28">
        <v>1058</v>
      </c>
    </row>
    <row r="48" spans="1:6" ht="14.25">
      <c r="A48" s="6">
        <v>41</v>
      </c>
      <c r="B48" s="22" t="s">
        <v>512</v>
      </c>
      <c r="C48" s="5" t="s">
        <v>534</v>
      </c>
      <c r="D48" s="26" t="s">
        <v>513</v>
      </c>
      <c r="E48" s="24">
        <v>176.25</v>
      </c>
      <c r="F48" s="9">
        <v>1048</v>
      </c>
    </row>
    <row r="49" spans="1:6" ht="14.25">
      <c r="A49" s="15">
        <v>42</v>
      </c>
      <c r="B49" s="23" t="s">
        <v>514</v>
      </c>
      <c r="C49" s="12" t="s">
        <v>340</v>
      </c>
      <c r="D49" s="27" t="s">
        <v>515</v>
      </c>
      <c r="E49" s="25">
        <v>101.485</v>
      </c>
      <c r="F49" s="28">
        <v>1046</v>
      </c>
    </row>
    <row r="50" spans="1:6" ht="14.25">
      <c r="A50" s="6">
        <v>43</v>
      </c>
      <c r="B50" s="22" t="s">
        <v>516</v>
      </c>
      <c r="C50" s="5" t="s">
        <v>21</v>
      </c>
      <c r="D50" s="26" t="s">
        <v>400</v>
      </c>
      <c r="E50" s="24">
        <v>134.935</v>
      </c>
      <c r="F50" s="9">
        <v>1035</v>
      </c>
    </row>
    <row r="51" spans="1:6" ht="14.25">
      <c r="A51" s="15">
        <v>44</v>
      </c>
      <c r="B51" s="23" t="s">
        <v>517</v>
      </c>
      <c r="C51" s="12" t="s">
        <v>532</v>
      </c>
      <c r="D51" s="27" t="s">
        <v>518</v>
      </c>
      <c r="E51" s="25">
        <v>140.695</v>
      </c>
      <c r="F51" s="28">
        <v>1035</v>
      </c>
    </row>
    <row r="52" spans="1:6" ht="14.25">
      <c r="A52" s="6">
        <v>45</v>
      </c>
      <c r="B52" s="22" t="s">
        <v>519</v>
      </c>
      <c r="C52" s="5" t="s">
        <v>520</v>
      </c>
      <c r="D52" s="26" t="s">
        <v>521</v>
      </c>
      <c r="E52" s="24">
        <v>131.39</v>
      </c>
      <c r="F52" s="9">
        <v>1010</v>
      </c>
    </row>
    <row r="53" spans="1:6" ht="14.25">
      <c r="A53" s="15">
        <v>46</v>
      </c>
      <c r="B53" s="23" t="s">
        <v>522</v>
      </c>
      <c r="C53" s="12" t="s">
        <v>523</v>
      </c>
      <c r="D53" s="27" t="s">
        <v>524</v>
      </c>
      <c r="E53" s="25">
        <v>154.12</v>
      </c>
      <c r="F53" s="28">
        <v>1006</v>
      </c>
    </row>
    <row r="54" spans="1:6" ht="14.25">
      <c r="A54" s="6">
        <v>47</v>
      </c>
      <c r="B54" s="22" t="s">
        <v>322</v>
      </c>
      <c r="C54" s="5" t="s">
        <v>153</v>
      </c>
      <c r="D54" s="26" t="s">
        <v>525</v>
      </c>
      <c r="E54" s="24">
        <v>53.098</v>
      </c>
      <c r="F54" s="9">
        <v>995</v>
      </c>
    </row>
    <row r="55" spans="1:6" ht="14.25">
      <c r="A55" s="15">
        <v>48</v>
      </c>
      <c r="B55" s="23" t="s">
        <v>526</v>
      </c>
      <c r="C55" s="12" t="s">
        <v>523</v>
      </c>
      <c r="D55" s="27" t="s">
        <v>527</v>
      </c>
      <c r="E55" s="25">
        <v>248.8</v>
      </c>
      <c r="F55" s="28">
        <v>994</v>
      </c>
    </row>
    <row r="56" spans="1:6" ht="14.25">
      <c r="A56" s="6">
        <v>49</v>
      </c>
      <c r="B56" s="22" t="s">
        <v>16</v>
      </c>
      <c r="C56" s="5" t="s">
        <v>17</v>
      </c>
      <c r="D56" s="26" t="s">
        <v>506</v>
      </c>
      <c r="E56" s="24">
        <v>71.98</v>
      </c>
      <c r="F56" s="9">
        <v>973</v>
      </c>
    </row>
    <row r="57" spans="1:6" ht="14.25">
      <c r="A57" s="15">
        <v>50</v>
      </c>
      <c r="B57" s="23" t="s">
        <v>528</v>
      </c>
      <c r="C57" s="12" t="s">
        <v>145</v>
      </c>
      <c r="D57" s="27" t="s">
        <v>529</v>
      </c>
      <c r="E57" s="25">
        <v>238.25</v>
      </c>
      <c r="F57" s="28">
        <v>971</v>
      </c>
    </row>
    <row r="58" ht="12.75">
      <c r="F58" s="29"/>
    </row>
    <row r="59" spans="1:6" ht="12.75">
      <c r="A59" s="30" t="s">
        <v>169</v>
      </c>
      <c r="B59" s="31"/>
      <c r="C59" s="31"/>
      <c r="D59" s="31"/>
      <c r="E59" s="31"/>
      <c r="F59" s="31"/>
    </row>
    <row r="60" spans="1:6" ht="37.5" customHeight="1">
      <c r="A60" s="128" t="s">
        <v>26</v>
      </c>
      <c r="B60" s="129"/>
      <c r="C60" s="129"/>
      <c r="D60" s="129"/>
      <c r="E60" s="129"/>
      <c r="F60" s="129"/>
    </row>
  </sheetData>
  <sheetProtection/>
  <mergeCells count="2">
    <mergeCell ref="E3:F4"/>
    <mergeCell ref="A60:F60"/>
  </mergeCells>
  <hyperlinks>
    <hyperlink ref="E3:F4" location="TOC!A1" display="Return to Table of Contents"/>
  </hyperlinks>
  <printOptions/>
  <pageMargins left="0.5" right="0.5" top="1" bottom="1" header="0.5" footer="0.5"/>
  <pageSetup fitToHeight="1" fitToWidth="1" horizontalDpi="600" verticalDpi="600" orientation="portrait" scale="71" r:id="rId1"/>
  <headerFooter alignWithMargins="0">
    <oddFooter>&amp;L&amp;"Calibri,Regular"MSRB Quarterly Statistical Summaries&amp;R&amp;"Calibri,Regular"Page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mvieira</dc:creator>
  <cp:keywords/>
  <dc:description/>
  <cp:lastModifiedBy>mvieira</cp:lastModifiedBy>
  <cp:lastPrinted>2012-07-25T18:17:34Z</cp:lastPrinted>
  <dcterms:created xsi:type="dcterms:W3CDTF">2011-05-04T20:40:35Z</dcterms:created>
  <dcterms:modified xsi:type="dcterms:W3CDTF">2012-08-02T19:34:18Z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