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560" activeTab="2"/>
  </bookViews>
  <sheets>
    <sheet name="TOC" sheetId="1" r:id="rId1"/>
    <sheet name="Page 1" sheetId="2" r:id="rId2"/>
    <sheet name="Page 2 - Highlights"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 name="Page 27" sheetId="28" r:id="rId28"/>
    <sheet name="Page 28" sheetId="29" r:id="rId29"/>
    <sheet name="Page 29" sheetId="30" r:id="rId30"/>
    <sheet name="Page 30" sheetId="31" r:id="rId31"/>
    <sheet name="Page 31" sheetId="32" r:id="rId32"/>
  </sheets>
  <definedNames>
    <definedName name="_xlnm.Print_Area" localSheetId="1">'Page 1'!$A$1:$J$18</definedName>
    <definedName name="_xlnm.Print_Area" localSheetId="2">'Page 2 - Highlights'!$A$1:$J$20</definedName>
    <definedName name="_xlnm.Print_Area" localSheetId="31">'Page 31'!$A$1:$C$138</definedName>
  </definedNames>
  <calcPr fullCalcOnLoad="1"/>
</workbook>
</file>

<file path=xl/sharedStrings.xml><?xml version="1.0" encoding="utf-8"?>
<sst xmlns="http://schemas.openxmlformats.org/spreadsheetml/2006/main" count="1750" uniqueCount="586">
  <si>
    <t xml:space="preserve">Variable (Long and Short)—variable interest rate securities with interest reset periods. Over 99 percent of these securities are short variable (interest reset period of nine months or less) as opposed to long variables (interest reset period longer than nine months.) </t>
  </si>
  <si>
    <t>Variable Rate Demand Obligation (VRDO)—floating rate obligations that have a nominal long-term maturity but have a coupon rate that is reset periodically (e.g., daily or weekly). The investor has the option to put the issue back to the trustee or tender agent at any time with specified (e.g., seven days’) notice.</t>
  </si>
  <si>
    <t>Annual Financial Information and Operating Data—issuer’s/obligated person’s financial information or operating data, of the type included in the original official statement, provided on at least an annual basis—see Exchange Act Rule 15c2-12(b)(5)(i)(A), 15c2-12(d)(2)(ii)(A) and 15c2-12(f)(9).</t>
  </si>
  <si>
    <t>Interim/Additional Financial Information/Operating Data—additional financial or operating data of issuer/obligated person supplementing annual financial information or operating data or providing such information or data on an interim basis in addition to the annual submission.</t>
  </si>
  <si>
    <t>Information Provided to Rating Agency, Credit/Liquidity Provider or Other Third Party—information that issuer/obligated person has provided to a rating agency, provider of a credit or liquidity facility or other entity that the issuer/obligated person wishes to be made available publicly.</t>
  </si>
  <si>
    <t>Substitution of Credit or Liquidity Provider or Its Failure to Perform—a change in the entity providing any credit enhancement or liquidity support for the municipal securities, or any failure by such entity to perform its obligations under such credit enhancement or liquidity support—see Exchange Act Rule 15c2-12(b)(5)(i)(C)(5).</t>
  </si>
  <si>
    <t>Adverse Tax Opinion or Event Affecting Tax-Exempt Status—notice of an adverse tax opinion, issuance by the Internal Revenue Service of proposed or final determination of taxability, Notice of Proposed Issue (IRS Form 5701-TEB) or other material notice of determination with respect to the tax status of the municipal securities, or other material event affecting the tax status of the municipal securities—see Exchange Act Rule 15c2-12(b)(5)(i)(C)(6).</t>
  </si>
  <si>
    <t>Tender Offer/Secondary Market Purchases—a notice that the issuer/obligated person is seeking offers to tender municipal securities for purchase or redemption by the issuer/obligated person, or that the issuer/obligated person has or seeks to purchase its securities in the secondary market—see Exchange Act Rule 15c2-12(b)(5)(i)(C)(8).</t>
  </si>
  <si>
    <t>Merger, Consolidation, Acquisition and Sale of Assets—a notice of the consummation of a merger, consolidation, or acquisition involving an issuer/obligated person, or the sale of all or substantially all of the assets of the issuer/obligated person, if material—see Exchange Act Rule 15c2-12(b)(5)(i)(C)(13).</t>
  </si>
  <si>
    <r>
      <t>Bankruptcy, Insolvency, Receivership—a notice of bankruptcy, insolvency, receivership or similar event of the issuer/obligated person—</t>
    </r>
    <r>
      <rPr>
        <i/>
        <sz val="10"/>
        <color indexed="8"/>
        <rFont val="Calibri"/>
        <family val="2"/>
      </rPr>
      <t xml:space="preserve">see </t>
    </r>
    <r>
      <rPr>
        <sz val="10"/>
        <color indexed="8"/>
        <rFont val="Calibri"/>
        <family val="2"/>
      </rPr>
      <t>Exchange Act Rule 15c2-12(b)(5)(i)(C)(12).</t>
    </r>
  </si>
  <si>
    <t>Litigation/Enforcement Action—disclosure regarding any litigation involving the issuer/obligated person or any other relevant party that has the potential to have a material impact on the municipal securities, or any regulatory enforcement action that may have such an impact.</t>
  </si>
  <si>
    <t>Change of Tender Agent, Remarketing Agent, or Other On-Going Party—a notice of a change in the tender agent, remarketing agent, or other market participant that provides on-going services in connection with the issuer’s/obligated person’s municipal securities.</t>
  </si>
  <si>
    <t>Quarterly Statistical Summaries</t>
  </si>
  <si>
    <t>Table of Contents:</t>
  </si>
  <si>
    <t>About the Quarterly Statistical Summaries</t>
  </si>
  <si>
    <t>Highlights</t>
  </si>
  <si>
    <t>Municipal Market Trade Summary</t>
  </si>
  <si>
    <t>Total Par Amount Traded</t>
  </si>
  <si>
    <t>Most Actively Traded Municipal Securities</t>
  </si>
  <si>
    <t>Top 50 Most Active Securities by Par Amount</t>
  </si>
  <si>
    <t>PAGE NUMBER</t>
  </si>
  <si>
    <t>The information and data provided in this report are provided without warranties or representations and on an “as is” basis. The MSRB hereby disclaims all representations and warranties (express or implied), including, but not limited to, warranties of merchantability, non-infringement and fitness for a particular purpose. Neither the MSRB, nor any supplier, shall in any way be liable to any recipient of the information and/or data contained in this report, regardless of the cause or duration, including, but not limited to, any inaccuracies, errors, omissions or other defects in the information and/or data or for any damages resulting therefrom.</t>
  </si>
  <si>
    <t>Municipal Securities Rulemaking Board</t>
  </si>
  <si>
    <t>Return to Table of Contents</t>
  </si>
  <si>
    <t>Transaction Summary</t>
  </si>
  <si>
    <t>Total par amount traded in $ millions</t>
  </si>
  <si>
    <t>Total</t>
  </si>
  <si>
    <t>By Trade Type</t>
  </si>
  <si>
    <t>Customer Bought</t>
  </si>
  <si>
    <t>Customer Sold</t>
  </si>
  <si>
    <t>Inter-Dealer</t>
  </si>
  <si>
    <t>By Coupon Type</t>
  </si>
  <si>
    <t xml:space="preserve">Variable </t>
  </si>
  <si>
    <t>Fixed Rate</t>
  </si>
  <si>
    <t>Zero Coupon</t>
  </si>
  <si>
    <r>
      <t>Other</t>
    </r>
    <r>
      <rPr>
        <vertAlign val="superscript"/>
        <sz val="11"/>
        <rFont val="Calibri"/>
        <family val="2"/>
      </rPr>
      <t>1</t>
    </r>
  </si>
  <si>
    <t>by par amount</t>
  </si>
  <si>
    <t>Rank</t>
  </si>
  <si>
    <t>Issuer Name</t>
  </si>
  <si>
    <t>Maturity</t>
  </si>
  <si>
    <t>Par Amount</t>
  </si>
  <si>
    <t>($ Millions)</t>
  </si>
  <si>
    <t xml:space="preserve">Number of </t>
  </si>
  <si>
    <t>Trades</t>
  </si>
  <si>
    <r>
      <t>CUSIP</t>
    </r>
    <r>
      <rPr>
        <vertAlign val="superscript"/>
        <sz val="11"/>
        <color indexed="9"/>
        <rFont val="Calibri"/>
        <family val="2"/>
      </rPr>
      <t>1</t>
    </r>
  </si>
  <si>
    <t>Total Number of Trades</t>
  </si>
  <si>
    <t>Top 50 Most Active Securities by Number of Trades</t>
  </si>
  <si>
    <t>Top 50 Most Active Fixed Rate Securities by Par Amount</t>
  </si>
  <si>
    <t>Top 50 Most Active Fixed Rate Securities by Number of Trades</t>
  </si>
  <si>
    <t>Top 50 Most Active Variable Rate Securities by Par Amount</t>
  </si>
  <si>
    <t>Top 50 Most Active Variable Rate Securities by Number of Trades</t>
  </si>
  <si>
    <t>Security Type and Trade Size - Average Daily Par Amount</t>
  </si>
  <si>
    <t>Security Type and Trade Size - Average Daily Number of Trades</t>
  </si>
  <si>
    <t>Average Daily Par Amount by Trade Size</t>
  </si>
  <si>
    <t>Average Daily Number of Trades by Trade Size</t>
  </si>
  <si>
    <t>Municipal Market Trades by Trade Type</t>
  </si>
  <si>
    <t>Municipal Market Trades by Issue Type</t>
  </si>
  <si>
    <t>Municipal Market Variable Securities Rate Resets</t>
  </si>
  <si>
    <t>Municipal Market Disclosures</t>
  </si>
  <si>
    <t>Definitions of Terms Used</t>
  </si>
  <si>
    <t>Variable Rate Demand Obligations Rate Resets by Type</t>
  </si>
  <si>
    <t>Auction Rate Securities Rate Resets by Type</t>
  </si>
  <si>
    <t>Continuing Disclosure Submissions</t>
  </si>
  <si>
    <t>Coupon Type and Trade Size - Average Daily Par Amount</t>
  </si>
  <si>
    <t>Variable Rate Demand Obligations Trade Type and Size - Average Daily Par Amount</t>
  </si>
  <si>
    <t>Auction Rate Securities Trade Type and Size - Average Daily Par Amount</t>
  </si>
  <si>
    <t>Source of Repayment and Trade Size - Average Daily Par Amount</t>
  </si>
  <si>
    <t>Tax Status and Trade Size - Average Daily Par Amount</t>
  </si>
  <si>
    <t>Sector and Coupon Type - Average Daily Par Amount</t>
  </si>
  <si>
    <t>Coupon Type and Trade Size - Average Daily Number of Trades</t>
  </si>
  <si>
    <t>Variable Rate Demand Obligations Trade Type and Size - Average Daily Number of Trades</t>
  </si>
  <si>
    <t>Auction Rate Securities Trade Type and Size - Average Daily Number of Trades</t>
  </si>
  <si>
    <t>Source of Repayment and Trade Size - Average Daily Number of Trades</t>
  </si>
  <si>
    <t>Tax Status and Trade Size - Average Daily Number of Trades</t>
  </si>
  <si>
    <t>Sector and Coupon Type - Average Daily Number of Trades</t>
  </si>
  <si>
    <t>General Obligation</t>
  </si>
  <si>
    <t>Revenue</t>
  </si>
  <si>
    <t>Double Barrel</t>
  </si>
  <si>
    <t>Tax Exempt</t>
  </si>
  <si>
    <t>Taxable</t>
  </si>
  <si>
    <t>AMT</t>
  </si>
  <si>
    <t>Bond</t>
  </si>
  <si>
    <t>Long Note</t>
  </si>
  <si>
    <t>Short Note</t>
  </si>
  <si>
    <t>Variable (Long and Short)</t>
  </si>
  <si>
    <t>Commercial Paper</t>
  </si>
  <si>
    <t>By Source of Repayment</t>
  </si>
  <si>
    <t>By Tax Status</t>
  </si>
  <si>
    <r>
      <t>Other</t>
    </r>
    <r>
      <rPr>
        <vertAlign val="superscript"/>
        <sz val="11"/>
        <rFont val="Calibri"/>
        <family val="2"/>
      </rPr>
      <t>3</t>
    </r>
  </si>
  <si>
    <t>Total number of trades</t>
  </si>
  <si>
    <t>PUERTO RICO SALES TAX FING CORP SALES TAX REV</t>
  </si>
  <si>
    <t>452151LF8</t>
  </si>
  <si>
    <t>ILLINOIS ST</t>
  </si>
  <si>
    <t>CALIFORNIA ST</t>
  </si>
  <si>
    <t>by number of trades</t>
  </si>
  <si>
    <t>PUERTO RICO COMWLTH</t>
  </si>
  <si>
    <r>
      <t>CUSIP</t>
    </r>
    <r>
      <rPr>
        <vertAlign val="superscript"/>
        <sz val="11"/>
        <color indexed="9"/>
        <rFont val="Calibri"/>
        <family val="2"/>
      </rPr>
      <t>2</t>
    </r>
  </si>
  <si>
    <r>
      <t>1</t>
    </r>
    <r>
      <rPr>
        <sz val="8"/>
        <rFont val="Calibri"/>
        <family val="2"/>
      </rPr>
      <t xml:space="preserve"> Includes zero-coupon securities</t>
    </r>
  </si>
  <si>
    <t>CALIFORNIA STATEWIDE CMNTYS DEV AUTH REV</t>
  </si>
  <si>
    <t>64971MLS9</t>
  </si>
  <si>
    <t>20774LRU1</t>
  </si>
  <si>
    <t>MASSACHUSETTS ST</t>
  </si>
  <si>
    <t>Trade Type and Size</t>
  </si>
  <si>
    <t>Average daily par amount in $ millions</t>
  </si>
  <si>
    <t>All Trades</t>
  </si>
  <si>
    <t>0 - $25,000</t>
  </si>
  <si>
    <t>$25,001 - $50,000</t>
  </si>
  <si>
    <t>$50,001 - $75,000</t>
  </si>
  <si>
    <t>$75,001 - $100,000</t>
  </si>
  <si>
    <t>$100,001 - $500,000</t>
  </si>
  <si>
    <t>$500,001 - $1,000,000</t>
  </si>
  <si>
    <t>$1,000,001 - $2,000,000</t>
  </si>
  <si>
    <t>More than $2,000,000</t>
  </si>
  <si>
    <t>Average daily number of trades</t>
  </si>
  <si>
    <t>&lt;0.1</t>
  </si>
  <si>
    <t>Coupon Type and Trade Size</t>
  </si>
  <si>
    <t>Variable Rate</t>
  </si>
  <si>
    <r>
      <t>1</t>
    </r>
    <r>
      <rPr>
        <sz val="8"/>
        <rFont val="Calibri"/>
        <family val="2"/>
      </rPr>
      <t xml:space="preserve"> Includes municipal commercial paper and issues that could not be categorized based on available data.</t>
    </r>
  </si>
  <si>
    <t>submissions that could not be categorized based on available data.</t>
  </si>
  <si>
    <r>
      <t>1</t>
    </r>
    <r>
      <rPr>
        <sz val="8"/>
        <rFont val="Calibri"/>
        <family val="2"/>
      </rPr>
      <t xml:space="preserve"> Based on data submitted to the MSRB's Short-Term Obligation Rate Transparency (SHORT) System.  May exclude </t>
    </r>
  </si>
  <si>
    <t>&lt;1</t>
  </si>
  <si>
    <t>Source of Repayment and Trade Size</t>
  </si>
  <si>
    <t>Tax Status and Trade Size</t>
  </si>
  <si>
    <t>Education</t>
  </si>
  <si>
    <t>Health</t>
  </si>
  <si>
    <t>Housing</t>
  </si>
  <si>
    <t>Tax-Revenue</t>
  </si>
  <si>
    <t>Transportation</t>
  </si>
  <si>
    <t>Utility</t>
  </si>
  <si>
    <t>Various Purpose</t>
  </si>
  <si>
    <t>Other</t>
  </si>
  <si>
    <t>Sector and Coupon Type</t>
  </si>
  <si>
    <t>Set by Remarketing Agent</t>
  </si>
  <si>
    <t>Set by Formula</t>
  </si>
  <si>
    <t>Maximum Rate</t>
  </si>
  <si>
    <t>May exclude submissions that could not be categorized based on available information.</t>
  </si>
  <si>
    <r>
      <t>1</t>
    </r>
    <r>
      <rPr>
        <sz val="8"/>
        <rFont val="Calibri"/>
        <family val="2"/>
      </rPr>
      <t xml:space="preserve"> Based on data submitted to the MSRB's Short-Obligation Rate Transparency (SHORT) System.  </t>
    </r>
  </si>
  <si>
    <t>Set by Auction</t>
  </si>
  <si>
    <t>All Hold Rate</t>
  </si>
  <si>
    <t>Continuing Disclosures Submissions</t>
  </si>
  <si>
    <t>Number of Documents</t>
  </si>
  <si>
    <t>Bond Call</t>
  </si>
  <si>
    <t>Rating Change</t>
  </si>
  <si>
    <t>Budget</t>
  </si>
  <si>
    <t>Defeasance</t>
  </si>
  <si>
    <t>Consultant Reports</t>
  </si>
  <si>
    <t>Consolidation</t>
  </si>
  <si>
    <t>Definition of Terms Used</t>
  </si>
  <si>
    <t>Alternative Minimum Tax (AMT) Municipal Security—a tax-exempt bond, interest on which is subject to the alternative minimum tax.</t>
  </si>
  <si>
    <t>Auction Rate Securities (ARS)—variable rate bonds whose interest rate is reset periodically under the Dutch auction process.</t>
  </si>
  <si>
    <t>Bond—a security with two years or more in maturity (maturity date less dated date) with fixed or zero interest rate.</t>
  </si>
  <si>
    <t>Commercial Paper—short-term, unsecured promissory notes, usually backed by a line of credit with a bank, that mature within 270 days.</t>
  </si>
  <si>
    <t>CUSIP number (Committee on Uniform Securities Identification Procedures)—an identification number assigned to each maturity of an issue intended to help facilitate the identification and clearance of securities.</t>
  </si>
  <si>
    <t>Customer Bought—a municipal trade in which a customer bought the security from a broker dealer or bank.</t>
  </si>
  <si>
    <t>Customer Sold—a municipal trade in which a customer sold the security to a broker-dealer or bank.</t>
  </si>
  <si>
    <t>Dated Date—the date of an issue from which interest on the issue usually starts to accrue, even though the issue may actually be delivered at some later date.</t>
  </si>
  <si>
    <t>Double Barrel Municipal Security—a security with characteristics of both revenue and general obligation instruments.</t>
  </si>
  <si>
    <t>Fixed Rate—an interest rate on a security that does not change for the remaining life of the security.</t>
  </si>
  <si>
    <t>Inter-Dealer—a municipal securities trade between two broker-dealers, including dealer banks or broker’s brokers.</t>
  </si>
  <si>
    <t>Long Note—a security with over nine months in maturity, but under two years in maturity (maturity date less dated date) with fixed or zero interest rate.</t>
  </si>
  <si>
    <t>Short Note—a security with nine months or less in maturity (maturity date less dated date) with fixed or zero interest rate.</t>
  </si>
  <si>
    <t>Variable Rate—an interest rate, sometimes referred to as a “floating rate,” on a security that changes at intervals according to market conditions or a predetermined index or formula.</t>
  </si>
  <si>
    <t>Zero Coupon—an original issue discount bond on which no periodic interest payments are made but which is issued at a deep discount from par, accreting (at the rate represented by the offering yield at issuance) to its full value at maturity.</t>
  </si>
  <si>
    <t>Continuing Disclosure Definitions</t>
  </si>
  <si>
    <t xml:space="preserve">Financial/Operating-based disclosures </t>
  </si>
  <si>
    <t>Rule 15c2-12-Based Financial/Operating Data</t>
  </si>
  <si>
    <r>
      <t>Audited Financial Statements or CAFR—issuer’s/ obligated person’s audited financial statements or Comprehensive Annual Financial Report, if not included in annual financial information and operating data—</t>
    </r>
    <r>
      <rPr>
        <i/>
        <sz val="10"/>
        <color indexed="8"/>
        <rFont val="Calibri"/>
        <family val="2"/>
      </rPr>
      <t xml:space="preserve">see </t>
    </r>
    <r>
      <rPr>
        <sz val="10"/>
        <color indexed="8"/>
        <rFont val="Calibri"/>
        <family val="2"/>
      </rPr>
      <t>Exchange Act Rule 15c2-12(b)(5)(1)(B).</t>
    </r>
  </si>
  <si>
    <r>
      <t>Failure to Provide Annual Financial Information—notice that issuer’s/obligated person’s annual financial information and operating data not submitted by date specified in the continuing disclosure undertaking—</t>
    </r>
    <r>
      <rPr>
        <i/>
        <sz val="10"/>
        <color indexed="8"/>
        <rFont val="Calibri"/>
        <family val="2"/>
      </rPr>
      <t xml:space="preserve">see </t>
    </r>
    <r>
      <rPr>
        <sz val="10"/>
        <color indexed="8"/>
        <rFont val="Calibri"/>
        <family val="2"/>
      </rPr>
      <t>Exchange Act Rule 15c2-12(b)(5)(i)(A).</t>
    </r>
  </si>
  <si>
    <t>Additional/Voluntary Financial/Operating Data</t>
  </si>
  <si>
    <t>Quarterly/Monthly Financial Information—issuer’s/obligated person’s financial information provided on a quarterly or monthly basis.</t>
  </si>
  <si>
    <t>Change in Fiscal Year/Timing of Annual Disclosure—notice that issuer’s/obligated person’s fiscal year has changed or the date specified in the continuing disclosure undertaking for submitting annual financial information and operating data has changed.</t>
  </si>
  <si>
    <t>The MSRB's quarterly statistical summaries include aggregate municipal market information for the most recent quarter and cover different types of municipal issues, trades and interest rate resets. The MSRB publishes this information to regularly update certain data published annually in the MSRB Fact Book with the goal of providing market participants with historical statistics that can be further analyzed, studied and reviewed.</t>
  </si>
  <si>
    <t>Change in Accounting Standard—notice that issuer’s/obligated person’s accounting standards pursuant to which it prepares its financial information have changed.</t>
  </si>
  <si>
    <t>Budget—issuer’s/obligated person’s budget document or other information relating to its budget.</t>
  </si>
  <si>
    <t>Investment/Debt/Financial Policy—issuer’s/obligated person’s policy on its investment activities, debt incurrence or other financial matters.</t>
  </si>
  <si>
    <t>Consultant Reports—report prepared for or about an issuer/obligated person by a third-party in connection with the issuer’s/obligated person’s issue of securities or other financial or operating matters.</t>
  </si>
  <si>
    <t xml:space="preserve">Other Financial/Operating Data—any financial information or operating data of the issuer/obligated person not otherwise described in another category. </t>
  </si>
  <si>
    <t>Event-Based Disclosures</t>
  </si>
  <si>
    <t>Rule 15c2-12 Material Event Notices</t>
  </si>
  <si>
    <r>
      <t>P&amp;I Payment Delinquency—a delinquency in scheduled payment of principal of or interest on municipal securities—</t>
    </r>
    <r>
      <rPr>
        <i/>
        <sz val="10"/>
        <color indexed="8"/>
        <rFont val="Calibri"/>
        <family val="2"/>
      </rPr>
      <t xml:space="preserve">see </t>
    </r>
    <r>
      <rPr>
        <sz val="10"/>
        <color indexed="8"/>
        <rFont val="Calibri"/>
        <family val="2"/>
      </rPr>
      <t>Exchange Act Rule 15c2-12(b)(5)(i)(C)(1).</t>
    </r>
  </si>
  <si>
    <r>
      <t>Non-payment Related Default—a default relating to municipal securities other than a delinquency in payment of principal or interest, if material—</t>
    </r>
    <r>
      <rPr>
        <i/>
        <sz val="10"/>
        <color indexed="8"/>
        <rFont val="Calibri"/>
        <family val="2"/>
      </rPr>
      <t xml:space="preserve">see </t>
    </r>
    <r>
      <rPr>
        <sz val="10"/>
        <color indexed="8"/>
        <rFont val="Calibri"/>
        <family val="2"/>
      </rPr>
      <t>Exchange Act Rule 15c2-12(b)(5)(i)(C)(2).</t>
    </r>
  </si>
  <si>
    <r>
      <t>Modification to the Rights of Security Holders—a modification to the rights of holders of the municipal securities, if material—</t>
    </r>
    <r>
      <rPr>
        <i/>
        <sz val="10"/>
        <color indexed="8"/>
        <rFont val="Calibri"/>
        <family val="2"/>
      </rPr>
      <t xml:space="preserve">see </t>
    </r>
    <r>
      <rPr>
        <sz val="10"/>
        <color indexed="8"/>
        <rFont val="Calibri"/>
        <family val="2"/>
      </rPr>
      <t>Exchange Act Rule 15c2-12(b)(5)(i)(C)(7).</t>
    </r>
  </si>
  <si>
    <r>
      <t>Bond Call—a notice that municipal securities are called for redemption, if material—</t>
    </r>
    <r>
      <rPr>
        <i/>
        <sz val="10"/>
        <color indexed="8"/>
        <rFont val="Calibri"/>
        <family val="2"/>
      </rPr>
      <t xml:space="preserve">see </t>
    </r>
    <r>
      <rPr>
        <sz val="10"/>
        <color indexed="8"/>
        <rFont val="Calibri"/>
        <family val="2"/>
      </rPr>
      <t>Exchange Act Rule 15c2-12(b)(5)(i)(C)(8).</t>
    </r>
  </si>
  <si>
    <r>
      <t>Defeasance—a notice that municipal securities have been defeased, typically by establishment of an escrow to pay principal and interest and the release of the covenants and original security lien—</t>
    </r>
    <r>
      <rPr>
        <i/>
        <sz val="10"/>
        <color indexed="8"/>
        <rFont val="Calibri"/>
        <family val="2"/>
      </rPr>
      <t xml:space="preserve">see </t>
    </r>
    <r>
      <rPr>
        <sz val="10"/>
        <color indexed="8"/>
        <rFont val="Calibri"/>
        <family val="2"/>
      </rPr>
      <t>Exchange Act Rule 15c2-12(b)(5)(i)(C)(9).</t>
    </r>
  </si>
  <si>
    <r>
      <t>Release, Substitution or Sale of Property—a notice that there has been a release, substitution or sale of property securing repayment of the municipal securities, if material—</t>
    </r>
    <r>
      <rPr>
        <i/>
        <sz val="10"/>
        <color indexed="8"/>
        <rFont val="Calibri"/>
        <family val="2"/>
      </rPr>
      <t xml:space="preserve">see </t>
    </r>
    <r>
      <rPr>
        <sz val="10"/>
        <color indexed="8"/>
        <rFont val="Calibri"/>
        <family val="2"/>
      </rPr>
      <t>Exchange Act Rule 15c2-12(b)(5)(i)(C)(10).</t>
    </r>
  </si>
  <si>
    <r>
      <t>Rating Change—a notice that a rating assigned by a rating agency on the municipal securities, the issuer of municipal securities, an obligated person or other rating relating to the municipal securities has been changed—</t>
    </r>
    <r>
      <rPr>
        <i/>
        <sz val="10"/>
        <color indexed="8"/>
        <rFont val="Calibri"/>
        <family val="2"/>
      </rPr>
      <t xml:space="preserve">see </t>
    </r>
    <r>
      <rPr>
        <sz val="10"/>
        <color indexed="8"/>
        <rFont val="Calibri"/>
        <family val="2"/>
      </rPr>
      <t>Exchange Act Rule 15c2-12(b)(5)</t>
    </r>
  </si>
  <si>
    <r>
      <t>1</t>
    </r>
    <r>
      <rPr>
        <sz val="9"/>
        <rFont val="Calibri"/>
        <family val="2"/>
      </rPr>
      <t xml:space="preserve">  As described in a MSRB Rule G-14 interpretive notice from January 2, 2008 (Reporting of Transactions in Certain Special Trading Situations), some transactions are subject to special conditions indicating that they are not a typical arms-length transaction and possibly a misleading indicator of the market value of a security. These transactions may be excluded from MSRB’s transparency products, including data disseminated through EMMA, but may be included in this report. </t>
    </r>
  </si>
  <si>
    <r>
      <t>2</t>
    </r>
    <r>
      <rPr>
        <sz val="8"/>
        <rFont val="Calibri"/>
        <family val="2"/>
      </rPr>
      <t xml:space="preserve"> Security definitions available on page 32.</t>
    </r>
  </si>
  <si>
    <r>
      <t>3</t>
    </r>
    <r>
      <rPr>
        <sz val="8"/>
        <rFont val="Calibri"/>
        <family val="2"/>
      </rPr>
      <t xml:space="preserve"> Includes issues that could not be categorized based on available data.</t>
    </r>
  </si>
  <si>
    <r>
      <t>2</t>
    </r>
    <r>
      <rPr>
        <sz val="9"/>
        <rFont val="Calibri"/>
        <family val="2"/>
      </rPr>
      <t xml:space="preserve"> Includes issues that could not be categorized based on available data.</t>
    </r>
  </si>
  <si>
    <r>
      <t>Unscheduled Draw on Credit Enhancement—an unscheduled draw on credit enhancement for municipal securities reflecting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15c2-12(b)(5)(i)(C)(4).</t>
    </r>
  </si>
  <si>
    <r>
      <t>Unscheduled Draw on Debt Service Reserve—an unscheduled draw on any debt service reserve fund/account that reflects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15c2-12(b)(5)(i)(C)(3).</t>
    </r>
  </si>
  <si>
    <t>Change in Obligated Person—a notice that a new obligated party for whom continuing disclosures will be provided has been added with respect to municipal securities and, if applicable, an existing obligated person has been released from its continuing disclosure obligation.</t>
  </si>
  <si>
    <r>
      <t>Security Type</t>
    </r>
    <r>
      <rPr>
        <b/>
        <vertAlign val="superscript"/>
        <sz val="12"/>
        <color indexed="56"/>
        <rFont val="Calibri"/>
        <family val="2"/>
      </rPr>
      <t>1</t>
    </r>
    <r>
      <rPr>
        <b/>
        <sz val="12"/>
        <color indexed="56"/>
        <rFont val="Calibri"/>
        <family val="2"/>
      </rPr>
      <t xml:space="preserve"> and Trade Size</t>
    </r>
  </si>
  <si>
    <r>
      <t>Other</t>
    </r>
    <r>
      <rPr>
        <b/>
        <vertAlign val="superscript"/>
        <sz val="11"/>
        <color indexed="56"/>
        <rFont val="Calibri"/>
        <family val="2"/>
      </rPr>
      <t>2</t>
    </r>
  </si>
  <si>
    <r>
      <t>By Security Type</t>
    </r>
    <r>
      <rPr>
        <b/>
        <vertAlign val="superscript"/>
        <sz val="11"/>
        <color indexed="56"/>
        <rFont val="Calibri"/>
        <family val="2"/>
      </rPr>
      <t>2</t>
    </r>
  </si>
  <si>
    <r>
      <t>Other</t>
    </r>
    <r>
      <rPr>
        <b/>
        <vertAlign val="superscript"/>
        <sz val="11"/>
        <color indexed="56"/>
        <rFont val="Calibri"/>
        <family val="2"/>
      </rPr>
      <t>1</t>
    </r>
  </si>
  <si>
    <r>
      <t>Variable Rate Demand Obligations</t>
    </r>
    <r>
      <rPr>
        <b/>
        <vertAlign val="superscript"/>
        <sz val="12"/>
        <color indexed="56"/>
        <rFont val="Calibri"/>
        <family val="2"/>
      </rPr>
      <t>1</t>
    </r>
    <r>
      <rPr>
        <b/>
        <sz val="12"/>
        <color indexed="56"/>
        <rFont val="Calibri"/>
        <family val="2"/>
      </rPr>
      <t xml:space="preserve"> Trade Type and Size</t>
    </r>
  </si>
  <si>
    <r>
      <t>Auction Rate Securities</t>
    </r>
    <r>
      <rPr>
        <b/>
        <vertAlign val="superscript"/>
        <sz val="12"/>
        <color indexed="56"/>
        <rFont val="Calibri"/>
        <family val="2"/>
      </rPr>
      <t>1</t>
    </r>
    <r>
      <rPr>
        <b/>
        <sz val="12"/>
        <color indexed="56"/>
        <rFont val="Calibri"/>
        <family val="2"/>
      </rPr>
      <t xml:space="preserve"> Trade Type and Size</t>
    </r>
  </si>
  <si>
    <r>
      <t>Number of Variable Rate Demand Obligations Rate Resets by Type</t>
    </r>
    <r>
      <rPr>
        <b/>
        <vertAlign val="superscript"/>
        <sz val="12"/>
        <color indexed="56"/>
        <rFont val="Calibri"/>
        <family val="2"/>
      </rPr>
      <t>1</t>
    </r>
  </si>
  <si>
    <r>
      <t>Number of Auction Rate Securities Rate Resets by Type</t>
    </r>
    <r>
      <rPr>
        <b/>
        <vertAlign val="superscript"/>
        <sz val="12"/>
        <color indexed="56"/>
        <rFont val="Calibri"/>
        <family val="2"/>
      </rPr>
      <t>1</t>
    </r>
  </si>
  <si>
    <r>
      <t>Successor, Additional or Change in Trustee—a notice of the appointment of a successor or additional trustee, or the change of name of a trustee, if material—</t>
    </r>
    <r>
      <rPr>
        <i/>
        <sz val="10"/>
        <color indexed="8"/>
        <rFont val="Calibri"/>
        <family val="2"/>
      </rPr>
      <t xml:space="preserve">see </t>
    </r>
    <r>
      <rPr>
        <sz val="10"/>
        <color indexed="8"/>
        <rFont val="Calibri"/>
        <family val="2"/>
      </rPr>
      <t>Exchange Act Rule 15c2-12(b)(5)(i)(C)(14).</t>
    </r>
  </si>
  <si>
    <t xml:space="preserve">Additional/Voluntary Event-Based Disclosures </t>
  </si>
  <si>
    <t>Amendment to Continuing Disclosure Undertaking—a notice that the issuer/obligated person has amended the continuing disclosure undertaking relating to its municipal securities.</t>
  </si>
  <si>
    <t>Notice to Investor Pursuant to Bond Documents—a notice required or authorized to be provided under the legal documents relating to the municipal securities.</t>
  </si>
  <si>
    <t>Communication from the Internal Revenue Service—a notice of any communication from the Internal Revenue Service to the issuer/obligated person other than the items covered by “Adverse Tax Opinion or Event Affecting Tax-Exempt Status” above.</t>
  </si>
  <si>
    <t>Bid for Auction Rate or Other Securities—a notice of a bid placed by the issuer/obligated person to purchase auction rate securities through the auction rate setting procedure or the purchase of any other of its securities.</t>
  </si>
  <si>
    <t>Capital or Other Financing Plan—disclosure regarding an issuer’s/obligated person’s capital improvement plans or other financing or refinancing plans.</t>
  </si>
  <si>
    <t>Derivative or Other Similar Transaction—any notice, disclosure or other document relating to derivatives or other financial products or structures used in connection with the issuer’s/obligated person’s municipal securities.</t>
  </si>
  <si>
    <t>Other Event-Based Disclosures—any notice, disclosure or other document relating to the occurrence of an event or other non-financial matter relating to the issuer’s/obligated person’s municipal securities not otherwise described in another category.</t>
  </si>
  <si>
    <t>Customer Trade—a municipal securities trade between a broker-dealer (including a dealer bank or broker’s broker), acting as agent in an agency trade or as purchaser or seller in a principal trade, and a contra-party that is not a broker-dealer (including including a dealer bank or broker’s broker).</t>
  </si>
  <si>
    <t>General Obligation Municipal Security— a security that is secured by the full faith, credit and taxing power of an issuer. General obligation securities issued by local units of government are typically secured by a pledge of the issuer’s “ad valorem” taxing power; general obligation securities issued by states are generally based upon appropriations made by the state legislature for the purposes specified.</t>
  </si>
  <si>
    <t>Revenue Municipal Security—a security that is payable from a specific source of revenue and to which the full faith and credit of an issuer with taxing power is not pledged. Revenue bonds are payable from identified sources of revenue and do not permit the bondholders to compel taxation or legislative appropriation of funds not pledged for payment of debt service.</t>
  </si>
  <si>
    <t>RULE 15c2-12—an SEC rule under the Securities Exchange Act of 1934 setting forth certain obligations of (i) underwriters to receive, review and disseminate official statements prepared by issuers of most primary offerings of municipal securities, (ii) underwriters to obtain continuing disclosure agreements from issuers and other obligated persons to provide material event disclosures and annual financial information on a continuing basis, and (iii) broker-dealers to have access to such continuing disclosure in order to make recommendations of municipal securities in the secondary market.</t>
  </si>
  <si>
    <t>Sector—transactions according to the security’s use of proceeds, i.e., issuer’s intended use of the capital raised by the offering, according to definitions provided by Standard &amp; Poor’s Securities Evaluations, Inc. The top seven most active sectors based on par amount are displayed, as well as an “Other” category that includes the remaining sectors and trades for which the sector information was not available.</t>
  </si>
  <si>
    <t>Tax Exempt—interest on most municipal securities is excluded from gross income for federal income tax purposes and may or may not be exempt from state income or personal property taxation in the jurisdiction where issued or in other jurisdictions. If the bond is exempt from state income tax, it possesses “double exemption” status. “Triple exemption” bonds are exempt from municipal, local income or other special taxes, as well as from federal and state income tax.</t>
  </si>
  <si>
    <t>Taxable—bonds or other securities issued by a municipal issuer for which interest or other investment return is included in gross income for federal income tax purposes. A municipal security may be issued on a taxable basis because the intended use of proceeds does not meet federal tax law requirements for the exclusion from gross income (e.g., private activity bonds that are not qualified bonds) or because certain other federal tax law requirements are not met (e.g., insufficient volume cap).</t>
  </si>
  <si>
    <t>Change in Fiscal Year/Timing of Annual Disclosure</t>
  </si>
  <si>
    <t>MASSACHUSETTS ST HEALTH &amp; EDL FACS AUTH REV</t>
  </si>
  <si>
    <t>CONNECTICUT ST HEALTH &amp; EDL FACS AUTH REV</t>
  </si>
  <si>
    <r>
      <t>Other</t>
    </r>
    <r>
      <rPr>
        <b/>
        <vertAlign val="superscript"/>
        <sz val="11"/>
        <color indexed="56"/>
        <rFont val="Calibri"/>
        <family val="2"/>
      </rPr>
      <t>1</t>
    </r>
  </si>
  <si>
    <t>Audited Financial Statements or CAFR</t>
  </si>
  <si>
    <t>Quarterly/Monthly Financial Information</t>
  </si>
  <si>
    <t>Other Financial/Operating Data</t>
  </si>
  <si>
    <t>Other Event-Based Disclosures</t>
  </si>
  <si>
    <t>Failure to Provide Annual Financial Info</t>
  </si>
  <si>
    <t>Tender Offer/Secondary Market Purchases</t>
  </si>
  <si>
    <t>Bid for Auction Rate or Other Securities</t>
  </si>
  <si>
    <t>Notice to Investor Pursuant to Bond Documents</t>
  </si>
  <si>
    <t>Substitution of Credit or Liquidity Provider or Its Failure to Perform</t>
  </si>
  <si>
    <t>Interim/Additional Financial Information/Operating Data</t>
  </si>
  <si>
    <t>Unscheduled Draw on Debt Service Reserve</t>
  </si>
  <si>
    <t>Successor, Additional or Change in Trustee</t>
  </si>
  <si>
    <t>Principal &amp; Interest Payment Delinquency</t>
  </si>
  <si>
    <t>Non-payment Related Default</t>
  </si>
  <si>
    <t>Information Provided to Rating Agency, Credit/Liquidity Provider or Other Third Party</t>
  </si>
  <si>
    <t>Release, Substitution or Sale of Property</t>
  </si>
  <si>
    <t>Bankruptcy, Insolvency, Receivership</t>
  </si>
  <si>
    <t>Change of Tender Agent, Remarketing Agent, or Other On-Going Party</t>
  </si>
  <si>
    <t>Investment/Debt/Financial Policy</t>
  </si>
  <si>
    <t>Unscheduled Draw on Credit Enhancement</t>
  </si>
  <si>
    <t>Amendment to Continuing Disclosure Undertaking</t>
  </si>
  <si>
    <t>Modification to the Rights of Security Holders</t>
  </si>
  <si>
    <t>Communication from the Internal Revenue Service</t>
  </si>
  <si>
    <t>Litigation/Enforcement Action</t>
  </si>
  <si>
    <t>Change in Obligated Person</t>
  </si>
  <si>
    <t>Capital or Other Financing Plan</t>
  </si>
  <si>
    <t>74514LB89</t>
  </si>
  <si>
    <t>548351AC9</t>
  </si>
  <si>
    <t>LOWER NECHES VALLEY AUTH TEX INDL DEV CORP REV</t>
  </si>
  <si>
    <t>548351AE5</t>
  </si>
  <si>
    <t>BUCKEYE OHIO TOB SETTLEMENT FING AUTH</t>
  </si>
  <si>
    <t>402207AD6</t>
  </si>
  <si>
    <t>GULF COAST INDL DEV AUTH TEX REV</t>
  </si>
  <si>
    <t>NEW JERSEY ST TRANSN TR FD AUTH</t>
  </si>
  <si>
    <r>
      <t>The quarterly summaries reflect aggregate trading activity at the end of each trading day as submitted to the MSRB’s Real-Time Transaction Reporting System (RTRS).</t>
    </r>
    <r>
      <rPr>
        <vertAlign val="superscript"/>
        <sz val="11"/>
        <rFont val="Calibri"/>
        <family val="2"/>
      </rPr>
      <t>1</t>
    </r>
    <r>
      <rPr>
        <sz val="11"/>
        <rFont val="Calibri"/>
        <family val="2"/>
      </rPr>
      <t xml:space="preserve"> The MSRB obtains some information on the characteristics of securities traded from Standard &amp; Poor’s Financial Services LLC and CUSIP databases furnished by the CUSIP Service Bureau.</t>
    </r>
    <r>
      <rPr>
        <vertAlign val="superscript"/>
        <sz val="11"/>
        <rFont val="Calibri"/>
        <family val="2"/>
      </rPr>
      <t>2</t>
    </r>
    <r>
      <rPr>
        <sz val="11"/>
        <rFont val="Calibri"/>
        <family val="2"/>
      </rPr>
      <t xml:space="preserve">  Additionally, the quarterly data includes the number of interest rate resets for variable rate demand obligations and auction rate securities, as well as the statistics related to continuing disclosure documents received through the MSRB’s Electronic Municipal Market Access (EMMA®) website.</t>
    </r>
  </si>
  <si>
    <t>UNIVERSITY TEX UNIV REVS</t>
  </si>
  <si>
    <t>SOUTH CAROLINA ST PUB SVC AUTH REV</t>
  </si>
  <si>
    <t>UNIVERSITY CALIF REVS</t>
  </si>
  <si>
    <t>91412GST3</t>
  </si>
  <si>
    <t>74514LE86</t>
  </si>
  <si>
    <t>118217AU2</t>
  </si>
  <si>
    <t>GOLDEN ST TOB SECURITIZATION CORP CALIF TOB SETTLEMENT REV</t>
  </si>
  <si>
    <t>38122NPA4</t>
  </si>
  <si>
    <t>57585KGP7</t>
  </si>
  <si>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2014 ABA </t>
    </r>
  </si>
  <si>
    <t>ILLINOIS ST TOLL HWY AUTH TOLL HIGHWAY REV</t>
  </si>
  <si>
    <t>TEXAS ST</t>
  </si>
  <si>
    <t>837151JR1</t>
  </si>
  <si>
    <t>NORTH CAROLINA MED CARE COMMN HEALTH CARE FACS REV</t>
  </si>
  <si>
    <t>2491815X2</t>
  </si>
  <si>
    <t>DENVER COLO CITY &amp; CNTY ARPT REV</t>
  </si>
  <si>
    <t>Adverse Tax Opinion or Event Affecting Tax-Exempt Status</t>
  </si>
  <si>
    <t>072024TM4</t>
  </si>
  <si>
    <t>BAY AREA TOLL AUTH CALIF TOLL BRDG REV</t>
  </si>
  <si>
    <t>NEW YORK N Y</t>
  </si>
  <si>
    <t>OMAHA PUB PWR DIST NEB ELEC REV</t>
  </si>
  <si>
    <t>SAN MATEO CNTY CALIF CMNTY COLLEGE DIST</t>
  </si>
  <si>
    <t>LINCOLN CNTY WYO POLLUTN CTL REV</t>
  </si>
  <si>
    <t>682001BY7</t>
  </si>
  <si>
    <t>-</t>
  </si>
  <si>
    <t>Coupon</t>
  </si>
  <si>
    <t>047870NE6</t>
  </si>
  <si>
    <t>METROPOLITAN TRANSN AUTH N Y REV</t>
  </si>
  <si>
    <t>64966LCJ8</t>
  </si>
  <si>
    <t>649519DA0</t>
  </si>
  <si>
    <t>NEW YORK LIBERTY DEV CORP LIBERTY REV</t>
  </si>
  <si>
    <t>38122NYJ5</t>
  </si>
  <si>
    <t>LOUISIANA PUB FACS AUTH REV</t>
  </si>
  <si>
    <t>HARRIS CNTY TEX HEALTH FACS DEV CORP REV</t>
  </si>
  <si>
    <t>NEW YORK N Y CITY TRANSITIONAL FIN AUTH BLDG AID REV</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</si>
  <si>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2015 ABA </t>
    </r>
  </si>
  <si>
    <t>10741LDK9</t>
  </si>
  <si>
    <t>BREVARD CNTY FLA HEALTH FACS AUTH HEALTH CARE FACS REV</t>
  </si>
  <si>
    <t>ATLANTA GA WTR &amp; WASTEWTR REV</t>
  </si>
  <si>
    <t>NEW YORK N Y CITY MUN WTR FIN AUTH WTR &amp; SWR SYS REV</t>
  </si>
  <si>
    <t>TRIBOROUGH BRDG &amp; TUNL AUTH N Y REVS</t>
  </si>
  <si>
    <t>PORT AUTH N Y &amp; N J</t>
  </si>
  <si>
    <t>13063A5G5</t>
  </si>
  <si>
    <t>072024TY8</t>
  </si>
  <si>
    <t>NEW YORK N Y CITY TRANSITIONAL FIN AUTH REV</t>
  </si>
  <si>
    <t>NEW YORK ST DORM AUTH ST PERS INCOME TAX REV</t>
  </si>
  <si>
    <t>2491815Y0</t>
  </si>
  <si>
    <t>57586CZW8</t>
  </si>
  <si>
    <t>64966GMR0</t>
  </si>
  <si>
    <t>130795DK0</t>
  </si>
  <si>
    <t>Customer Trade and Size of Tax Exempt, Fixed Rate Securities</t>
  </si>
  <si>
    <t>Average daily yields</t>
  </si>
  <si>
    <t>Municipal Market Coupon Distributions</t>
  </si>
  <si>
    <t>Copyright © 2015</t>
  </si>
  <si>
    <t>For additional data on municipal trading activity, interest rate resets, and continuing and primary market disclosures, please see the MSRB’s 2014 Fact Book or visit the EMMA website at www.emma.msrb.org.</t>
  </si>
  <si>
    <t>Annual Financial Information and Operation Data</t>
  </si>
  <si>
    <r>
      <t>Asset Backed Securities Filings</t>
    </r>
    <r>
      <rPr>
        <vertAlign val="superscript"/>
        <sz val="11"/>
        <rFont val="Calibri"/>
        <family val="2"/>
      </rPr>
      <t>1</t>
    </r>
  </si>
  <si>
    <r>
      <rPr>
        <vertAlign val="superscript"/>
        <sz val="9"/>
        <rFont val="Calibri"/>
        <family val="2"/>
      </rPr>
      <t>1</t>
    </r>
    <r>
      <rPr>
        <sz val="9"/>
        <rFont val="Calibri"/>
        <family val="2"/>
      </rPr>
      <t xml:space="preserve"> Disclosures related to municipal asset-backed securities required under Securities Exchange Act of 1934 Rule 15Ga-1</t>
    </r>
  </si>
  <si>
    <r>
      <t>2</t>
    </r>
    <r>
      <rPr>
        <sz val="9"/>
        <rFont val="Calibri"/>
        <family val="2"/>
      </rPr>
      <t xml:space="preserve"> CUSIP numbers and certain related descriptive information are copyrighted by the American Bankers Association (ABA) and are used with permission from the CUSIP Service Bureau managed on behalf of the ABA by Standard &amp; Poor’s. © 2015 ABA. See EMMA’s Terms and Conditions of Use for a description of proprietary rights in and restrictions on use of such data. “CUSIP” is a registered trademark of ABA.</t>
    </r>
  </si>
  <si>
    <t>NEW YORK ST HSG FIN AGY REV</t>
  </si>
  <si>
    <t>74529JAP0</t>
  </si>
  <si>
    <t>686507DZ4</t>
  </si>
  <si>
    <t>ORLANDO FLA UTILS COMMN UTIL SYS REV</t>
  </si>
  <si>
    <t>71884SAA8</t>
  </si>
  <si>
    <t>PHOENIX ARIZ INDL DEV AUTH HEALTH CARE FACS REV</t>
  </si>
  <si>
    <t>821697L23</t>
  </si>
  <si>
    <t>467229AF7</t>
  </si>
  <si>
    <t>JACKSON CNTY MISS PORT FAC REV</t>
  </si>
  <si>
    <t>64971WUD0</t>
  </si>
  <si>
    <t>SHELBY CNTY TENN HEALTH EDL &amp; HSG FACS BRD REV</t>
  </si>
  <si>
    <t>CHICAGO ILL</t>
  </si>
  <si>
    <t>01757LFH4</t>
  </si>
  <si>
    <t>ALLEN CNTY OHIO HOSP FACS REV</t>
  </si>
  <si>
    <t>353187CS4</t>
  </si>
  <si>
    <t>FRANKLIN CNTY OHIO HOSP REV</t>
  </si>
  <si>
    <t>64577BCG7</t>
  </si>
  <si>
    <t>NEW JERSEY ECONOMIC DEV AUTH REV</t>
  </si>
  <si>
    <t>NEW YORK ST DORM AUTH REVS NON ST SUPPORTED DEBT</t>
  </si>
  <si>
    <t>70869PJZ1</t>
  </si>
  <si>
    <t>PENNSYLVANIA ECONOMIC DEV FING AUTH REV</t>
  </si>
  <si>
    <t>64972HXA5</t>
  </si>
  <si>
    <t>NORTH TEX TWY AUTH REV</t>
  </si>
  <si>
    <t>64990BFX6</t>
  </si>
  <si>
    <t>MIAMI-DADE CNTY FLA</t>
  </si>
  <si>
    <t>PUERTO RICO COMWLTH GOVT DEV BK</t>
  </si>
  <si>
    <t>74529JFS9</t>
  </si>
  <si>
    <t>649902S95</t>
  </si>
  <si>
    <t>745177FN0</t>
  </si>
  <si>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2015 ABA </t>
    </r>
  </si>
  <si>
    <t>452252GF0</t>
  </si>
  <si>
    <t>799038MB7</t>
  </si>
  <si>
    <t>594712TZ4</t>
  </si>
  <si>
    <t>MICHIGAN ST UNIV REVS</t>
  </si>
  <si>
    <t>57586CFZ3</t>
  </si>
  <si>
    <t>64972GCN2</t>
  </si>
  <si>
    <t>745235B75</t>
  </si>
  <si>
    <t>PUERTO RICO PUB BLDGS AUTH REV GTD</t>
  </si>
  <si>
    <t>LAS VEGAS VALLEY NEV WTR DIST</t>
  </si>
  <si>
    <t>64966GMS8</t>
  </si>
  <si>
    <t>Derivative or Other Similar Transaction</t>
  </si>
  <si>
    <r>
      <t>1</t>
    </r>
    <r>
      <rPr>
        <sz val="9"/>
        <rFont val="Calibri"/>
        <family val="2"/>
      </rPr>
      <t xml:space="preserve"> Security definition available on page 31.</t>
    </r>
  </si>
  <si>
    <t xml:space="preserve"> </t>
  </si>
  <si>
    <t>646039VT1</t>
  </si>
  <si>
    <t>NEW JERSEY ST</t>
  </si>
  <si>
    <t>74926YR37</t>
  </si>
  <si>
    <t>RBC MUN PRODS INC TR VARIOUS STS</t>
  </si>
  <si>
    <t>74926YR78</t>
  </si>
  <si>
    <t>74926YR52</t>
  </si>
  <si>
    <t>882723QE2</t>
  </si>
  <si>
    <t>13016NCT9</t>
  </si>
  <si>
    <t>CALIFORNIA CNTY CALIF TOB SECURITIZATION AGY TOB SETTLEMENT REV</t>
  </si>
  <si>
    <t>738850RJ7</t>
  </si>
  <si>
    <t>POWAY CALIF UNI SCH DIST</t>
  </si>
  <si>
    <t>74529JAQ8</t>
  </si>
  <si>
    <t>821697K99</t>
  </si>
  <si>
    <t>68609BNQ6</t>
  </si>
  <si>
    <t>OREGON ST</t>
  </si>
  <si>
    <t>167486VW6</t>
  </si>
  <si>
    <t>64577BKK9</t>
  </si>
  <si>
    <t>13063CUG3</t>
  </si>
  <si>
    <t>66285WPQ3</t>
  </si>
  <si>
    <t>533485BD9</t>
  </si>
  <si>
    <t>485429Z72</t>
  </si>
  <si>
    <t>KANSAS ST DEV FIN AUTH REV</t>
  </si>
  <si>
    <t>64971SGG8</t>
  </si>
  <si>
    <t>NEW YORK N Y CITY INDL DEV AGY SPL FAC REV</t>
  </si>
  <si>
    <t>414009KD1</t>
  </si>
  <si>
    <t>HARRIS CNTY TEX CULTURAL ED FACS FIN CORP REV</t>
  </si>
  <si>
    <t>167486VV8</t>
  </si>
  <si>
    <t>64990ADK8</t>
  </si>
  <si>
    <t>NEW YORK ST DORM AUTH SALES TAX REV ST SUPPORTED DEBT</t>
  </si>
  <si>
    <t>172311KB7</t>
  </si>
  <si>
    <t>CINCINNATI OHIO WTR SYS REV</t>
  </si>
  <si>
    <t>574076AA3</t>
  </si>
  <si>
    <t>MARYLAND INDL DEV FING AUTH PORT FACS REV</t>
  </si>
  <si>
    <t>190760HT8</t>
  </si>
  <si>
    <t>59259Y7B9</t>
  </si>
  <si>
    <t>88283LJX5</t>
  </si>
  <si>
    <t>TEXAS TRANSN COMMN ST HWY FD REV</t>
  </si>
  <si>
    <t>74529JAG0</t>
  </si>
  <si>
    <t>452252KS7</t>
  </si>
  <si>
    <t>882721RM7</t>
  </si>
  <si>
    <t>069643BC7</t>
  </si>
  <si>
    <t>BARTOW CNTY GA DEV AUTH POLLUTN CTL REV</t>
  </si>
  <si>
    <t>485429Z64</t>
  </si>
  <si>
    <t>57582RFB7</t>
  </si>
  <si>
    <t>576000PZ0</t>
  </si>
  <si>
    <t>MASSACHUSETTS ST SCH BLDG AUTH DEDICATED SALES TAX REV</t>
  </si>
  <si>
    <t>790103AG0</t>
  </si>
  <si>
    <t>ST JAMES PARISH LA REV</t>
  </si>
  <si>
    <t>792222EV9</t>
  </si>
  <si>
    <t>ST MARY HOSP AUTH BUCKS CNTY PA REV</t>
  </si>
  <si>
    <t>196729BY2</t>
  </si>
  <si>
    <t>COLORADO ST GEN FD REV</t>
  </si>
  <si>
    <t>797355R63</t>
  </si>
  <si>
    <t>SAN DIEGO CALIF UNI SCH DIST</t>
  </si>
  <si>
    <t>74529JAK1</t>
  </si>
  <si>
    <t>Top 50 Most Active Securities, 2015:Q3</t>
  </si>
  <si>
    <t>COBB-MARIETTA GA COLISEUM &amp; EXHIBIT HALL AUTH REV</t>
  </si>
  <si>
    <t>52480GCF9</t>
  </si>
  <si>
    <t>LEHIGH CNTY PA GEN PURP AUTH HOSP REV</t>
  </si>
  <si>
    <t>64577BKH6</t>
  </si>
  <si>
    <t>93978HQU2</t>
  </si>
  <si>
    <t>WASHINGTON ST HEALTH CARE FACS AUTH REV</t>
  </si>
  <si>
    <t>254764KA0</t>
  </si>
  <si>
    <t>DISTRICT COLUMBIA HOSP REV</t>
  </si>
  <si>
    <t>52480GCE2</t>
  </si>
  <si>
    <t>64577BKV5</t>
  </si>
  <si>
    <t>59324PDC0</t>
  </si>
  <si>
    <t>MIAMI BEACH FLA STORMWATER REV</t>
  </si>
  <si>
    <t>70914PVX7</t>
  </si>
  <si>
    <t>PENNSYLVANIA ST</t>
  </si>
  <si>
    <t>75913TJU9</t>
  </si>
  <si>
    <t>REGIONAL TRANSN DIST COLO CTFS PARTN</t>
  </si>
  <si>
    <t>574193MG0</t>
  </si>
  <si>
    <t>MARYLAND ST</t>
  </si>
  <si>
    <t>574218YS6</t>
  </si>
  <si>
    <t>64577BKC7</t>
  </si>
  <si>
    <t>745235R37</t>
  </si>
  <si>
    <t>745160RC7</t>
  </si>
  <si>
    <t>79765DL73</t>
  </si>
  <si>
    <t>64577BJZ8</t>
  </si>
  <si>
    <t>302644FV6</t>
  </si>
  <si>
    <t>57582PH86</t>
  </si>
  <si>
    <t>79020FAM8</t>
  </si>
  <si>
    <t>ST JOHN BAPTIST PARISH LA REV</t>
  </si>
  <si>
    <t>646066NQ9</t>
  </si>
  <si>
    <t>NEW JERSEY ST EDL FACS AUTH REV</t>
  </si>
  <si>
    <t>13063CVA5</t>
  </si>
  <si>
    <t>178860BW1</t>
  </si>
  <si>
    <t>CIVICVENTURES ALASKA REV</t>
  </si>
  <si>
    <t>64990BQM8</t>
  </si>
  <si>
    <t>68608JTT8</t>
  </si>
  <si>
    <t>OREGON ST FACS AUTH REV</t>
  </si>
  <si>
    <t>20774YXK8</t>
  </si>
  <si>
    <t>59259YNC9</t>
  </si>
  <si>
    <t>91476PNQ7</t>
  </si>
  <si>
    <t>UNIVERSITY OKLA REVS</t>
  </si>
  <si>
    <t>13080SJN5</t>
  </si>
  <si>
    <t>220245WS9</t>
  </si>
  <si>
    <t>CORPUS CHRISTI TEX UTIL SYS REV</t>
  </si>
  <si>
    <t>745190DH8</t>
  </si>
  <si>
    <t>837151NP0</t>
  </si>
  <si>
    <t>74514LB63</t>
  </si>
  <si>
    <t>74442CAX2</t>
  </si>
  <si>
    <t>PUBLIC FIN AUTH WIS HOSP REV</t>
  </si>
  <si>
    <t>64577BKB9</t>
  </si>
  <si>
    <t>302644FU8</t>
  </si>
  <si>
    <t>64990EX28</t>
  </si>
  <si>
    <t>64990BQL0</t>
  </si>
  <si>
    <t>254764HB2</t>
  </si>
  <si>
    <t>MARYLAND ST HEALTH &amp; HIGHER EDL FACS AUTH REV</t>
  </si>
  <si>
    <t>PUERTO RICO COMWLTH AQUEDUCT &amp; SWR AUTH REV</t>
  </si>
  <si>
    <t>SAN FRANCISCO CALIF CITY &amp; CNTY CTFS PARTN</t>
  </si>
  <si>
    <t>FSU FINL ASSISTANCE INC FLA EDL &amp; ATHLETIC FACS IMPT REV</t>
  </si>
  <si>
    <t>PUERTO RICO COMWLTH HWY &amp; TRANSN AUTH TRANSN REV</t>
  </si>
  <si>
    <t>64990ADR3</t>
  </si>
  <si>
    <t>13077CY73</t>
  </si>
  <si>
    <t>CALIFORNIA ST UNIV REV</t>
  </si>
  <si>
    <t>57582RFD3</t>
  </si>
  <si>
    <t>13077CY65</t>
  </si>
  <si>
    <t>64542RDJ7</t>
  </si>
  <si>
    <t>NEW HOPE CULTURAL ED FACS FIN CORP TEX STUDENT HSG REV</t>
  </si>
  <si>
    <t>15504RGA1</t>
  </si>
  <si>
    <t>25476FPW2</t>
  </si>
  <si>
    <t>DISTRICT COLUMBIA</t>
  </si>
  <si>
    <t>59333RFA7</t>
  </si>
  <si>
    <t>MIAMI-DADE CNTY FLA SCH DIST</t>
  </si>
  <si>
    <t>544495H64</t>
  </si>
  <si>
    <t>78605QAJ6</t>
  </si>
  <si>
    <t>SACRAMENTO CALIF PUB FING AUTH LEASE REV</t>
  </si>
  <si>
    <t>64990ACU7</t>
  </si>
  <si>
    <t>64990ADM4</t>
  </si>
  <si>
    <t>45203H5F5</t>
  </si>
  <si>
    <t>ILLINOIS FIN AUTH REV</t>
  </si>
  <si>
    <t>73358TU58</t>
  </si>
  <si>
    <t>544495N75</t>
  </si>
  <si>
    <t>57582RFC5</t>
  </si>
  <si>
    <t>64990ADJ1</t>
  </si>
  <si>
    <t>414009KE9</t>
  </si>
  <si>
    <t>CENTRAL PUGET SOUND WASH REGL TRAN AUTH SALES &amp; USE TAX REV</t>
  </si>
  <si>
    <t>LOS ANGELES CALIF DEPT WTR &amp; PWR REV</t>
  </si>
  <si>
    <r>
      <t>Top 50 Most Active Fixed Rate</t>
    </r>
    <r>
      <rPr>
        <b/>
        <vertAlign val="superscript"/>
        <sz val="12"/>
        <color indexed="56"/>
        <rFont val="Calibri"/>
        <family val="2"/>
      </rPr>
      <t>1</t>
    </r>
    <r>
      <rPr>
        <b/>
        <sz val="12"/>
        <color indexed="56"/>
        <rFont val="Calibri"/>
        <family val="2"/>
      </rPr>
      <t xml:space="preserve"> Securities, 2015:Q3</t>
    </r>
  </si>
  <si>
    <t>790103AH8</t>
  </si>
  <si>
    <t>89602NGX6</t>
  </si>
  <si>
    <t>59259Y7C7</t>
  </si>
  <si>
    <t>546398J66</t>
  </si>
  <si>
    <t>914331HD8</t>
  </si>
  <si>
    <t>UNIVERSITY ILL CTFS PARTN</t>
  </si>
  <si>
    <t>735220AW5</t>
  </si>
  <si>
    <t>PORT PORT ARTHUR TEX NAV DIST ENVIRONMENTAL FACS REV</t>
  </si>
  <si>
    <t>64986UEB9</t>
  </si>
  <si>
    <t>64986U2F3</t>
  </si>
  <si>
    <t>45200FFQ7</t>
  </si>
  <si>
    <t>64966LU25</t>
  </si>
  <si>
    <t>059231TD2</t>
  </si>
  <si>
    <t>BALTIMORE MD REV</t>
  </si>
  <si>
    <t>657902U91</t>
  </si>
  <si>
    <t>735220AQ8</t>
  </si>
  <si>
    <t>64986UQ67</t>
  </si>
  <si>
    <t>610530EU7</t>
  </si>
  <si>
    <t>MONROE CNTY GA DEV AUTH POLLUTION CTL REV</t>
  </si>
  <si>
    <t>74926YS51</t>
  </si>
  <si>
    <t>59333FNM8</t>
  </si>
  <si>
    <t>74926YS36</t>
  </si>
  <si>
    <t>64972B3A1</t>
  </si>
  <si>
    <t>NEW YORK N Y CITY HSG DEV CORP MULTIFAMILY HSG REV</t>
  </si>
  <si>
    <t>546398XH6</t>
  </si>
  <si>
    <t>64971MEF5</t>
  </si>
  <si>
    <t>93978HDD4</t>
  </si>
  <si>
    <t>00037NPB6</t>
  </si>
  <si>
    <t>ABAG FIN AUTH FOR NONPROFIT CORPS CALIF MULTIFAMILY REV</t>
  </si>
  <si>
    <t>702333Z65</t>
  </si>
  <si>
    <t>PASADENA TEX INDPT SCH DIST</t>
  </si>
  <si>
    <t>74926YS85</t>
  </si>
  <si>
    <t>686543UZ0</t>
  </si>
  <si>
    <t>74926YS69</t>
  </si>
  <si>
    <t>038315EV5</t>
  </si>
  <si>
    <t>APPLING CNTY GA DEV AUTH POLLUTN CTL REV</t>
  </si>
  <si>
    <t>ORLANDO &amp; ORANGE CNTY EXPWY AUTH FLA EXPWY REV</t>
  </si>
  <si>
    <t>Top 50 Most Active Variable Rate Securities, 2015:Q3</t>
  </si>
  <si>
    <t>658203X58</t>
  </si>
  <si>
    <t>NORTH CAROLINA MUN PWR AGY NO 1 CATAWBA ELEC REV</t>
  </si>
  <si>
    <t>692020J50</t>
  </si>
  <si>
    <t>OXNARD CALIF SCH DIST</t>
  </si>
  <si>
    <t>899124KQ3</t>
  </si>
  <si>
    <t>TULARE CALIF SWR REV</t>
  </si>
  <si>
    <t>677660UP5</t>
  </si>
  <si>
    <t>OHIO ST WTR DEV AUTH POLLUTION CTL FACS REV</t>
  </si>
  <si>
    <t>70917SPV9</t>
  </si>
  <si>
    <t>PENNSYLVANIA ST HIGHER EDL FACS AUTH REV</t>
  </si>
  <si>
    <t>91514ACD5</t>
  </si>
  <si>
    <t>130795DH7</t>
  </si>
  <si>
    <t>57586CGA7</t>
  </si>
  <si>
    <t>072024TN2</t>
  </si>
  <si>
    <t>41315RFV1</t>
  </si>
  <si>
    <t>64966GBC5</t>
  </si>
  <si>
    <t>41315RGU2</t>
  </si>
  <si>
    <t>13033W6K4</t>
  </si>
  <si>
    <t>677525VU8</t>
  </si>
  <si>
    <t>OHIO ST AIR QUALITY DEV AUTH REV</t>
  </si>
  <si>
    <t>41315RFU3</t>
  </si>
  <si>
    <t>19042FAB2</t>
  </si>
  <si>
    <t>COASTAL BEND HEALTH FACS DEV CORP TEX</t>
  </si>
  <si>
    <t>64966GMQ2</t>
  </si>
  <si>
    <t>57586CV44</t>
  </si>
  <si>
    <t>517840D68</t>
  </si>
  <si>
    <t>649845FA7</t>
  </si>
  <si>
    <t>040507PT6</t>
  </si>
  <si>
    <t>ARIZONA HEALTH FACS AUTH REV</t>
  </si>
  <si>
    <t>130795DJ3</t>
  </si>
  <si>
    <t>64966GWF5</t>
  </si>
  <si>
    <t>702528DH0</t>
  </si>
  <si>
    <t>PASCO CNTY FLA SCH BRD CTFS PARTN</t>
  </si>
  <si>
    <t>649660PP6</t>
  </si>
  <si>
    <t>64966FP81</t>
  </si>
  <si>
    <t>613340S90</t>
  </si>
  <si>
    <t>MONTGOMERY CNTY MD</t>
  </si>
  <si>
    <t>CALIFORNIA INFRASTRUCTURE &amp; ECONOMIC DEV BK REV</t>
  </si>
  <si>
    <t>NEW YORK ST ENERGY RESH &amp; DEV AUTH POLLUTN CTL REV</t>
  </si>
  <si>
    <t>2015:Q3</t>
  </si>
  <si>
    <t>Change in Accounting Standard</t>
  </si>
  <si>
    <t xml:space="preserve">The number of auction rate securities rate resets totaled 2,392 in 2015:Q3 compared to 3,049 resets in 2014:Q3. </t>
  </si>
  <si>
    <t xml:space="preserve">2015 Third Quarter: July - September </t>
  </si>
  <si>
    <t xml:space="preserve">The number of variable rate demand obligations rate resets declined to 134,817 in 2015:Q3, compared to the 155,182 rate resets in 2014:Q3.  </t>
  </si>
  <si>
    <t xml:space="preserve">The number of continuing disclosure documents received by the MSRB totaled 32,533 in 2015:Q3, compared to 38,633  documents in the same period of 2014. Bond call, audited and annual financial disclosures accounted for approximately 60 percent of all disclosures. </t>
  </si>
  <si>
    <t>Customer buying activity decreased to an average daily par amount of $4.34 billion in 2015:Q3, compared to $5.81 billion in the same period last year. The average daily number of trades of customer purchases totaled 15,189 in 2015:Q3, compared to 13,953 trades in 2014:Q3.</t>
  </si>
  <si>
    <t xml:space="preserve">Par amount traded in the municipal securities market decreased to the lowest level since at least 2005, when the MSRB RTRS system was implemented. Total par traded in the third quarter of 2015 totaled $551 billion, compared to $672 billion traded in the same period one year ago. The total of 2.33 million trades in 2015:Q3 was  higher than the 2.19 millior trades in 2014:Q3.  </t>
  </si>
  <si>
    <t xml:space="preserve">A revenue anticipation note from the state of New Jersey was the most actively traded security in terms of par with $3.8 billion traded in the third quarter of 2015, while another New Jersey security, an economic development authority refunding bond, had the most activity with 3,496 trades. </t>
  </si>
  <si>
    <t xml:space="preserve">A daily average of $405 million, or 9.3 percent of all customer purchases, were trades of $100,000 or less in 2015:Q3, compared to a daily average of $364 million in trades of $100,000 or less, or 7 percent of all customer purchases, in 2014:Q3.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</si>
</sst>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0.000"/>
    <numFmt numFmtId="171" formatCode="0.00000"/>
    <numFmt numFmtId="172" formatCode="0.0000"/>
    <numFmt numFmtId="173" formatCode="0.000"/>
    <numFmt numFmtId="174" formatCode="0.0000000"/>
    <numFmt numFmtId="175" formatCode="0.000000"/>
  </numFmts>
  <fonts count="75">
    <font>
      <sz val="10"/>
      <name val="Arial"/>
      <family val="0"/>
    </font>
    <font>
      <sz val="10"/>
      <color indexed="9"/>
      <name val="Arial"/>
      <family val="0"/>
    </font>
    <font>
      <b/>
      <sz val="14"/>
      <color indexed="9"/>
      <name val="Calibri"/>
      <family val="2"/>
    </font>
    <font>
      <b/>
      <sz val="12"/>
      <color indexed="9"/>
      <name val="Calibri"/>
      <family val="2"/>
    </font>
    <font>
      <b/>
      <sz val="11"/>
      <color indexed="9"/>
      <name val="Calibri"/>
      <family val="2"/>
    </font>
    <font>
      <sz val="11"/>
      <color indexed="9"/>
      <name val="Calibri"/>
      <family val="2"/>
    </font>
    <font>
      <b/>
      <sz val="11"/>
      <name val="Calibri"/>
      <family val="2"/>
    </font>
    <font>
      <sz val="11"/>
      <name val="Calibri"/>
      <family val="2"/>
    </font>
    <font>
      <u val="single"/>
      <sz val="10"/>
      <color indexed="12"/>
      <name val="Arial"/>
      <family val="0"/>
    </font>
    <font>
      <u val="single"/>
      <sz val="10"/>
      <color indexed="36"/>
      <name val="Arial"/>
      <family val="0"/>
    </font>
    <font>
      <b/>
      <sz val="11"/>
      <color indexed="18"/>
      <name val="Calibri"/>
      <family val="2"/>
    </font>
    <font>
      <sz val="11"/>
      <color indexed="18"/>
      <name val="Calibri"/>
      <family val="2"/>
    </font>
    <font>
      <u val="single"/>
      <sz val="10"/>
      <color indexed="9"/>
      <name val="Arial"/>
      <family val="0"/>
    </font>
    <font>
      <sz val="10"/>
      <name val="Calibri"/>
      <family val="2"/>
    </font>
    <font>
      <u val="single"/>
      <sz val="10"/>
      <color indexed="9"/>
      <name val="Calibri"/>
      <family val="2"/>
    </font>
    <font>
      <sz val="8"/>
      <name val="Arial"/>
      <family val="0"/>
    </font>
    <font>
      <vertAlign val="superscript"/>
      <sz val="11"/>
      <name val="Calibri"/>
      <family val="2"/>
    </font>
    <font>
      <vertAlign val="superscript"/>
      <sz val="11"/>
      <color indexed="9"/>
      <name val="Calibri"/>
      <family val="2"/>
    </font>
    <font>
      <u val="single"/>
      <sz val="11"/>
      <color indexed="12"/>
      <name val="Calibri"/>
      <family val="2"/>
    </font>
    <font>
      <vertAlign val="superscript"/>
      <sz val="9"/>
      <name val="Calibri"/>
      <family val="2"/>
    </font>
    <font>
      <sz val="9"/>
      <name val="Calibri"/>
      <family val="2"/>
    </font>
    <font>
      <sz val="10"/>
      <color indexed="48"/>
      <name val="Calibri"/>
      <family val="2"/>
    </font>
    <font>
      <sz val="11"/>
      <color indexed="48"/>
      <name val="Calibri"/>
      <family val="2"/>
    </font>
    <font>
      <b/>
      <sz val="11"/>
      <color indexed="48"/>
      <name val="Calibri"/>
      <family val="2"/>
    </font>
    <font>
      <vertAlign val="superscript"/>
      <sz val="8"/>
      <name val="Calibri"/>
      <family val="2"/>
    </font>
    <font>
      <sz val="8"/>
      <name val="Calibri"/>
      <family val="2"/>
    </font>
    <font>
      <i/>
      <sz val="10"/>
      <color indexed="8"/>
      <name val="Calibri"/>
      <family val="2"/>
    </font>
    <font>
      <sz val="10"/>
      <color indexed="8"/>
      <name val="Calibri"/>
      <family val="2"/>
    </font>
    <font>
      <b/>
      <sz val="10"/>
      <name val="Calibri"/>
      <family val="2"/>
    </font>
    <font>
      <b/>
      <sz val="12"/>
      <name val="Calibri"/>
      <family val="2"/>
    </font>
    <font>
      <u val="single"/>
      <sz val="10"/>
      <name val="Calibri"/>
      <family val="2"/>
    </font>
    <font>
      <sz val="10"/>
      <color indexed="54"/>
      <name val="Arial"/>
      <family val="0"/>
    </font>
    <font>
      <b/>
      <sz val="12"/>
      <color indexed="56"/>
      <name val="Calibri"/>
      <family val="2"/>
    </font>
    <font>
      <sz val="10"/>
      <color indexed="56"/>
      <name val="Calibri"/>
      <family val="2"/>
    </font>
    <font>
      <b/>
      <sz val="10"/>
      <color indexed="56"/>
      <name val="Calibri"/>
      <family val="2"/>
    </font>
    <font>
      <u val="single"/>
      <sz val="10"/>
      <color indexed="56"/>
      <name val="Arial"/>
      <family val="0"/>
    </font>
    <font>
      <b/>
      <vertAlign val="superscript"/>
      <sz val="12"/>
      <color indexed="56"/>
      <name val="Calibri"/>
      <family val="2"/>
    </font>
    <font>
      <sz val="11"/>
      <color indexed="56"/>
      <name val="Calibri"/>
      <family val="2"/>
    </font>
    <font>
      <b/>
      <sz val="11"/>
      <color indexed="56"/>
      <name val="Calibri"/>
      <family val="2"/>
    </font>
    <font>
      <b/>
      <vertAlign val="superscript"/>
      <sz val="11"/>
      <color indexed="56"/>
      <name val="Calibri"/>
      <family val="2"/>
    </font>
    <font>
      <sz val="11"/>
      <color indexed="8"/>
      <name val="Calibri"/>
      <family val="2"/>
    </font>
    <font>
      <sz val="10"/>
      <name val="Dialog"/>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6" fillId="0" borderId="0">
      <alignment/>
      <protection/>
    </xf>
    <xf numFmtId="0" fontId="0" fillId="0" borderId="0">
      <alignment/>
      <protection/>
    </xf>
    <xf numFmtId="0" fontId="0" fillId="32" borderId="7" applyNumberFormat="0" applyFont="0" applyAlignment="0" applyProtection="0"/>
    <xf numFmtId="0" fontId="40" fillId="32" borderId="7" applyNumberFormat="0" applyFont="0" applyAlignment="0" applyProtection="0"/>
    <xf numFmtId="0" fontId="56"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68">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13" fillId="0" borderId="0" xfId="0" applyFont="1" applyAlignment="1">
      <alignment/>
    </xf>
    <xf numFmtId="0" fontId="7" fillId="0" borderId="10" xfId="0" applyFont="1" applyBorder="1" applyAlignment="1">
      <alignment/>
    </xf>
    <xf numFmtId="3" fontId="7" fillId="0" borderId="0" xfId="0" applyNumberFormat="1" applyFont="1" applyAlignment="1">
      <alignment/>
    </xf>
    <xf numFmtId="0" fontId="7" fillId="0" borderId="11" xfId="0" applyFont="1" applyBorder="1" applyAlignment="1">
      <alignment/>
    </xf>
    <xf numFmtId="3" fontId="7" fillId="0" borderId="12" xfId="0" applyNumberFormat="1" applyFont="1" applyBorder="1" applyAlignment="1">
      <alignment/>
    </xf>
    <xf numFmtId="0" fontId="7" fillId="34" borderId="0" xfId="0" applyFont="1" applyFill="1" applyAlignment="1">
      <alignment/>
    </xf>
    <xf numFmtId="3" fontId="7" fillId="0" borderId="0" xfId="0" applyNumberFormat="1" applyFont="1" applyBorder="1" applyAlignment="1">
      <alignment/>
    </xf>
    <xf numFmtId="169" fontId="7" fillId="0" borderId="0" xfId="0" applyNumberFormat="1" applyFont="1" applyAlignment="1">
      <alignment/>
    </xf>
    <xf numFmtId="0" fontId="7" fillId="34" borderId="0" xfId="0" applyFont="1" applyFill="1" applyAlignment="1">
      <alignment horizontal="center"/>
    </xf>
    <xf numFmtId="0" fontId="5" fillId="33" borderId="0" xfId="0" applyFont="1" applyFill="1" applyAlignment="1">
      <alignment horizontal="center"/>
    </xf>
    <xf numFmtId="0" fontId="18" fillId="0" borderId="0" xfId="53" applyFont="1" applyAlignment="1" applyProtection="1">
      <alignment horizontal="center"/>
      <protection/>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13" xfId="0" applyFont="1" applyBorder="1" applyAlignment="1">
      <alignment/>
    </xf>
    <xf numFmtId="0" fontId="7" fillId="34" borderId="13" xfId="0" applyFont="1" applyFill="1" applyBorder="1" applyAlignment="1">
      <alignment/>
    </xf>
    <xf numFmtId="169" fontId="7" fillId="0" borderId="10" xfId="0" applyNumberFormat="1" applyFont="1" applyBorder="1" applyAlignment="1">
      <alignment/>
    </xf>
    <xf numFmtId="169" fontId="7" fillId="34" borderId="10" xfId="0" applyNumberFormat="1" applyFont="1" applyFill="1" applyBorder="1" applyAlignment="1">
      <alignment/>
    </xf>
    <xf numFmtId="14" fontId="7" fillId="0" borderId="13" xfId="0" applyNumberFormat="1" applyFont="1" applyBorder="1" applyAlignment="1">
      <alignment/>
    </xf>
    <xf numFmtId="14" fontId="7" fillId="34" borderId="13" xfId="0" applyNumberFormat="1" applyFont="1" applyFill="1" applyBorder="1" applyAlignment="1">
      <alignment/>
    </xf>
    <xf numFmtId="3" fontId="7" fillId="34" borderId="0" xfId="0" applyNumberFormat="1" applyFont="1" applyFill="1" applyAlignment="1">
      <alignment/>
    </xf>
    <xf numFmtId="3" fontId="0" fillId="0" borderId="0" xfId="0" applyNumberFormat="1" applyAlignment="1">
      <alignment/>
    </xf>
    <xf numFmtId="0" fontId="24" fillId="0" borderId="0" xfId="0" applyFont="1" applyAlignment="1">
      <alignment/>
    </xf>
    <xf numFmtId="0" fontId="15" fillId="0" borderId="0" xfId="0" applyFont="1" applyAlignment="1">
      <alignment/>
    </xf>
    <xf numFmtId="169" fontId="7" fillId="0" borderId="12" xfId="0" applyNumberFormat="1" applyFont="1" applyBorder="1" applyAlignment="1">
      <alignment/>
    </xf>
    <xf numFmtId="169" fontId="0" fillId="0" borderId="0" xfId="0" applyNumberFormat="1" applyAlignment="1">
      <alignment/>
    </xf>
    <xf numFmtId="3" fontId="7" fillId="0" borderId="0" xfId="0" applyNumberFormat="1" applyFont="1" applyAlignment="1">
      <alignment horizontal="right"/>
    </xf>
    <xf numFmtId="3" fontId="7" fillId="0" borderId="12" xfId="0" applyNumberFormat="1" applyFont="1" applyBorder="1" applyAlignment="1">
      <alignment horizontal="right"/>
    </xf>
    <xf numFmtId="3" fontId="0" fillId="0" borderId="0" xfId="0" applyNumberFormat="1" applyAlignment="1">
      <alignment horizontal="right"/>
    </xf>
    <xf numFmtId="0" fontId="25" fillId="0" borderId="0" xfId="0" applyFont="1" applyFill="1" applyBorder="1" applyAlignment="1">
      <alignment/>
    </xf>
    <xf numFmtId="169" fontId="7" fillId="0" borderId="0" xfId="0" applyNumberFormat="1" applyFont="1" applyAlignment="1">
      <alignment horizontal="right"/>
    </xf>
    <xf numFmtId="169" fontId="7" fillId="0" borderId="12" xfId="0" applyNumberFormat="1" applyFont="1" applyBorder="1" applyAlignment="1">
      <alignment horizontal="right"/>
    </xf>
    <xf numFmtId="169" fontId="0" fillId="0" borderId="0" xfId="0" applyNumberFormat="1" applyAlignment="1">
      <alignment horizontal="right"/>
    </xf>
    <xf numFmtId="0" fontId="7" fillId="0" borderId="0" xfId="0" applyFont="1" applyBorder="1" applyAlignment="1">
      <alignment/>
    </xf>
    <xf numFmtId="169" fontId="7" fillId="0" borderId="0" xfId="0" applyNumberFormat="1" applyFont="1" applyBorder="1" applyAlignment="1">
      <alignment/>
    </xf>
    <xf numFmtId="0" fontId="22" fillId="0" borderId="0" xfId="0" applyFont="1" applyFill="1" applyAlignment="1">
      <alignment horizontal="right"/>
    </xf>
    <xf numFmtId="0" fontId="4" fillId="0" borderId="0" xfId="0" applyFont="1" applyFill="1" applyAlignment="1">
      <alignment horizontal="right"/>
    </xf>
    <xf numFmtId="0" fontId="25" fillId="0" borderId="0" xfId="0" applyFont="1" applyAlignment="1">
      <alignment/>
    </xf>
    <xf numFmtId="0" fontId="13" fillId="0" borderId="0" xfId="0" applyFont="1" applyAlignment="1">
      <alignment horizontal="justify" vertical="justify" wrapText="1"/>
    </xf>
    <xf numFmtId="0" fontId="8" fillId="0" borderId="0" xfId="53" applyAlignment="1" applyProtection="1">
      <alignment horizontal="center"/>
      <protection/>
    </xf>
    <xf numFmtId="0" fontId="0" fillId="0" borderId="0" xfId="0" applyAlignment="1">
      <alignment horizontal="left" vertical="center"/>
    </xf>
    <xf numFmtId="0" fontId="13"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xf>
    <xf numFmtId="0" fontId="0" fillId="0" borderId="0" xfId="0" applyFill="1" applyAlignment="1">
      <alignment/>
    </xf>
    <xf numFmtId="0" fontId="31" fillId="0"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4" fillId="35" borderId="0" xfId="0" applyFont="1" applyFill="1" applyAlignment="1">
      <alignment horizontal="center"/>
    </xf>
    <xf numFmtId="0" fontId="8" fillId="35" borderId="0" xfId="53" applyFill="1" applyAlignment="1" applyProtection="1">
      <alignment horizontal="center"/>
      <protection/>
    </xf>
    <xf numFmtId="0" fontId="5" fillId="35" borderId="0" xfId="0" applyFont="1" applyFill="1" applyAlignment="1">
      <alignment horizontal="center"/>
    </xf>
    <xf numFmtId="0" fontId="6" fillId="35" borderId="0" xfId="0" applyFont="1" applyFill="1" applyAlignment="1">
      <alignment/>
    </xf>
    <xf numFmtId="3" fontId="6" fillId="35" borderId="0" xfId="0" applyNumberFormat="1" applyFont="1" applyFill="1" applyAlignment="1">
      <alignment/>
    </xf>
    <xf numFmtId="0" fontId="10" fillId="35" borderId="0" xfId="0" applyFont="1" applyFill="1" applyAlignment="1">
      <alignment/>
    </xf>
    <xf numFmtId="0" fontId="11" fillId="35"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32" fillId="0" borderId="0" xfId="0" applyFont="1" applyAlignment="1">
      <alignment/>
    </xf>
    <xf numFmtId="0" fontId="33" fillId="0" borderId="0" xfId="0" applyFont="1" applyAlignment="1">
      <alignment/>
    </xf>
    <xf numFmtId="0" fontId="22" fillId="36" borderId="0" xfId="0" applyFont="1" applyFill="1" applyAlignment="1">
      <alignment horizontal="right"/>
    </xf>
    <xf numFmtId="0" fontId="4" fillId="36" borderId="0" xfId="0" applyFont="1" applyFill="1" applyAlignment="1">
      <alignment horizontal="right"/>
    </xf>
    <xf numFmtId="0" fontId="34" fillId="0" borderId="0" xfId="0" applyFont="1" applyAlignment="1">
      <alignment/>
    </xf>
    <xf numFmtId="169" fontId="6" fillId="35" borderId="0" xfId="0" applyNumberFormat="1" applyFont="1" applyFill="1" applyAlignment="1">
      <alignment/>
    </xf>
    <xf numFmtId="3" fontId="6" fillId="35" borderId="0" xfId="0" applyNumberFormat="1" applyFont="1" applyFill="1" applyAlignment="1">
      <alignment horizontal="right"/>
    </xf>
    <xf numFmtId="0" fontId="37" fillId="35" borderId="0" xfId="0" applyFont="1" applyFill="1" applyAlignment="1">
      <alignment/>
    </xf>
    <xf numFmtId="0" fontId="38" fillId="35" borderId="0" xfId="0" applyFont="1" applyFill="1" applyAlignment="1">
      <alignment/>
    </xf>
    <xf numFmtId="3" fontId="38" fillId="35" borderId="0" xfId="0" applyNumberFormat="1" applyFont="1" applyFill="1" applyAlignment="1">
      <alignment horizontal="right"/>
    </xf>
    <xf numFmtId="0" fontId="7" fillId="0" borderId="10" xfId="0" applyFont="1" applyFill="1" applyBorder="1" applyAlignment="1">
      <alignment/>
    </xf>
    <xf numFmtId="169" fontId="7" fillId="0" borderId="0" xfId="0" applyNumberFormat="1" applyFont="1" applyFill="1" applyAlignment="1">
      <alignment/>
    </xf>
    <xf numFmtId="169" fontId="38" fillId="35" borderId="0" xfId="0" applyNumberFormat="1" applyFont="1" applyFill="1" applyAlignment="1">
      <alignment/>
    </xf>
    <xf numFmtId="3" fontId="38" fillId="35" borderId="0" xfId="0" applyNumberFormat="1" applyFont="1" applyFill="1" applyAlignment="1">
      <alignment/>
    </xf>
    <xf numFmtId="169" fontId="38" fillId="35" borderId="0" xfId="0" applyNumberFormat="1" applyFont="1" applyFill="1" applyAlignment="1">
      <alignment horizontal="right"/>
    </xf>
    <xf numFmtId="0" fontId="37" fillId="0" borderId="0" xfId="0" applyFont="1" applyAlignment="1">
      <alignment/>
    </xf>
    <xf numFmtId="0" fontId="6" fillId="35" borderId="0" xfId="0" applyFont="1" applyFill="1" applyAlignment="1">
      <alignment horizontal="left"/>
    </xf>
    <xf numFmtId="0" fontId="3" fillId="35" borderId="0" xfId="0" applyFont="1" applyFill="1" applyAlignment="1">
      <alignment horizontal="left" vertical="center"/>
    </xf>
    <xf numFmtId="0" fontId="0" fillId="0" borderId="0" xfId="0" applyAlignment="1">
      <alignment vertical="top"/>
    </xf>
    <xf numFmtId="0" fontId="3" fillId="36" borderId="0" xfId="0" applyFont="1" applyFill="1" applyAlignment="1">
      <alignment vertical="top"/>
    </xf>
    <xf numFmtId="0" fontId="5" fillId="36" borderId="0" xfId="0" applyFont="1" applyFill="1" applyAlignment="1">
      <alignment vertical="top"/>
    </xf>
    <xf numFmtId="0" fontId="12" fillId="36" borderId="0" xfId="53" applyFont="1" applyFill="1" applyAlignment="1" applyProtection="1">
      <alignment vertical="top"/>
      <protection/>
    </xf>
    <xf numFmtId="0" fontId="7" fillId="0" borderId="0" xfId="0" applyFont="1" applyAlignment="1">
      <alignment vertical="top"/>
    </xf>
    <xf numFmtId="0" fontId="0" fillId="0" borderId="12" xfId="0" applyBorder="1" applyAlignment="1">
      <alignment vertical="top"/>
    </xf>
    <xf numFmtId="0" fontId="20" fillId="0" borderId="0" xfId="0" applyFont="1" applyAlignment="1">
      <alignment vertical="top"/>
    </xf>
    <xf numFmtId="0" fontId="27" fillId="0" borderId="0" xfId="0" applyFont="1" applyAlignment="1">
      <alignment vertical="top"/>
    </xf>
    <xf numFmtId="0" fontId="22" fillId="37" borderId="0" xfId="0" applyFont="1" applyFill="1" applyAlignment="1">
      <alignment horizontal="right"/>
    </xf>
    <xf numFmtId="0" fontId="4" fillId="37" borderId="0" xfId="0" applyFont="1" applyFill="1" applyAlignment="1">
      <alignment horizontal="right"/>
    </xf>
    <xf numFmtId="0" fontId="8" fillId="35" borderId="0" xfId="53" applyFont="1" applyFill="1" applyAlignment="1" applyProtection="1">
      <alignment horizontal="center"/>
      <protection/>
    </xf>
    <xf numFmtId="0" fontId="38" fillId="38" borderId="0" xfId="0" applyFont="1" applyFill="1" applyAlignment="1">
      <alignment/>
    </xf>
    <xf numFmtId="169" fontId="38" fillId="38" borderId="0" xfId="0" applyNumberFormat="1" applyFont="1" applyFill="1" applyAlignment="1">
      <alignment/>
    </xf>
    <xf numFmtId="0" fontId="0" fillId="0" borderId="0" xfId="0" applyFont="1" applyAlignment="1">
      <alignment/>
    </xf>
    <xf numFmtId="169" fontId="7" fillId="0" borderId="14" xfId="0" applyNumberFormat="1" applyFont="1" applyBorder="1" applyAlignment="1">
      <alignment/>
    </xf>
    <xf numFmtId="3" fontId="7" fillId="0" borderId="14" xfId="0" applyNumberFormat="1" applyFont="1" applyBorder="1" applyAlignment="1">
      <alignment/>
    </xf>
    <xf numFmtId="0" fontId="41" fillId="0" borderId="0" xfId="0" applyFont="1" applyAlignment="1">
      <alignment horizontal="right"/>
    </xf>
    <xf numFmtId="3" fontId="7" fillId="0" borderId="15" xfId="0" applyNumberFormat="1" applyFont="1" applyBorder="1" applyAlignment="1">
      <alignment/>
    </xf>
    <xf numFmtId="170" fontId="0" fillId="0" borderId="0" xfId="0" applyNumberFormat="1" applyAlignment="1">
      <alignment/>
    </xf>
    <xf numFmtId="0" fontId="73" fillId="0" borderId="0" xfId="0" applyFont="1" applyAlignment="1">
      <alignment/>
    </xf>
    <xf numFmtId="0" fontId="7" fillId="0" borderId="0" xfId="0" applyFont="1" applyBorder="1" applyAlignment="1">
      <alignment/>
    </xf>
    <xf numFmtId="0" fontId="7" fillId="0" borderId="0" xfId="0" applyFont="1" applyFill="1" applyBorder="1" applyAlignment="1">
      <alignment/>
    </xf>
    <xf numFmtId="0" fontId="4" fillId="0" borderId="0" xfId="0" applyFont="1" applyFill="1" applyBorder="1" applyAlignment="1">
      <alignment horizontal="right"/>
    </xf>
    <xf numFmtId="3" fontId="38" fillId="0" borderId="0" xfId="0" applyNumberFormat="1" applyFont="1" applyFill="1" applyBorder="1" applyAlignment="1">
      <alignment/>
    </xf>
    <xf numFmtId="0" fontId="6" fillId="0" borderId="0" xfId="0" applyFont="1" applyFill="1" applyBorder="1" applyAlignment="1">
      <alignment/>
    </xf>
    <xf numFmtId="0" fontId="10" fillId="0" borderId="0" xfId="0" applyFont="1" applyFill="1" applyBorder="1" applyAlignment="1">
      <alignment/>
    </xf>
    <xf numFmtId="3" fontId="7" fillId="0" borderId="0" xfId="0" applyNumberFormat="1" applyFont="1" applyFill="1" applyBorder="1" applyAlignment="1">
      <alignment/>
    </xf>
    <xf numFmtId="0" fontId="11" fillId="0" borderId="0" xfId="0" applyFont="1" applyFill="1" applyBorder="1" applyAlignment="1">
      <alignment/>
    </xf>
    <xf numFmtId="0" fontId="0" fillId="0" borderId="0" xfId="0" applyFill="1" applyBorder="1" applyAlignment="1">
      <alignment/>
    </xf>
    <xf numFmtId="3" fontId="56" fillId="0" borderId="0" xfId="58" applyNumberFormat="1" applyFill="1" applyBorder="1">
      <alignment/>
      <protection/>
    </xf>
    <xf numFmtId="170" fontId="7" fillId="0" borderId="0" xfId="0" applyNumberFormat="1" applyFont="1" applyFill="1" applyBorder="1" applyAlignment="1">
      <alignment/>
    </xf>
    <xf numFmtId="170" fontId="7" fillId="0" borderId="0" xfId="0" applyNumberFormat="1" applyFont="1" applyAlignment="1">
      <alignment/>
    </xf>
    <xf numFmtId="11" fontId="7" fillId="34" borderId="13" xfId="0" applyNumberFormat="1" applyFont="1" applyFill="1" applyBorder="1" applyAlignment="1" quotePrefix="1">
      <alignment/>
    </xf>
    <xf numFmtId="0" fontId="7" fillId="0" borderId="13" xfId="0" applyFont="1" applyBorder="1" applyAlignment="1" quotePrefix="1">
      <alignment/>
    </xf>
    <xf numFmtId="170" fontId="38" fillId="0" borderId="0" xfId="59" applyNumberFormat="1" applyFont="1" applyFill="1" applyBorder="1">
      <alignment/>
      <protection/>
    </xf>
    <xf numFmtId="0" fontId="3" fillId="36" borderId="0" xfId="59" applyFont="1" applyFill="1">
      <alignment/>
      <protection/>
    </xf>
    <xf numFmtId="0" fontId="5" fillId="36" borderId="0" xfId="59" applyFont="1" applyFill="1">
      <alignment/>
      <protection/>
    </xf>
    <xf numFmtId="0" fontId="14" fillId="36" borderId="0" xfId="54" applyFont="1" applyFill="1" applyAlignment="1" applyProtection="1">
      <alignment horizontal="center"/>
      <protection/>
    </xf>
    <xf numFmtId="0" fontId="0" fillId="0" borderId="0" xfId="59">
      <alignment/>
      <protection/>
    </xf>
    <xf numFmtId="0" fontId="13" fillId="0" borderId="0" xfId="59" applyFont="1">
      <alignment/>
      <protection/>
    </xf>
    <xf numFmtId="0" fontId="3" fillId="35" borderId="0" xfId="59" applyFont="1" applyFill="1">
      <alignment/>
      <protection/>
    </xf>
    <xf numFmtId="0" fontId="5" fillId="35" borderId="0" xfId="59" applyFont="1" applyFill="1">
      <alignment/>
      <protection/>
    </xf>
    <xf numFmtId="0" fontId="5" fillId="35" borderId="0" xfId="59" applyFont="1" applyFill="1" applyAlignment="1">
      <alignment horizontal="center"/>
      <protection/>
    </xf>
    <xf numFmtId="0" fontId="7" fillId="0" borderId="0" xfId="59" applyFont="1" applyAlignment="1">
      <alignment vertical="top" wrapText="1"/>
      <protection/>
    </xf>
    <xf numFmtId="0" fontId="3" fillId="35" borderId="0" xfId="59" applyFont="1" applyFill="1" applyAlignment="1">
      <alignment vertical="top"/>
      <protection/>
    </xf>
    <xf numFmtId="0" fontId="5" fillId="35" borderId="0" xfId="59" applyFont="1" applyFill="1" applyAlignment="1">
      <alignment vertical="top"/>
      <protection/>
    </xf>
    <xf numFmtId="0" fontId="0" fillId="0" borderId="0" xfId="59" applyAlignment="1">
      <alignment vertical="top"/>
      <protection/>
    </xf>
    <xf numFmtId="2" fontId="7" fillId="0" borderId="13" xfId="0" applyNumberFormat="1" applyFont="1" applyBorder="1" applyAlignment="1">
      <alignment horizontal="center"/>
    </xf>
    <xf numFmtId="2" fontId="7" fillId="34" borderId="13" xfId="0" applyNumberFormat="1" applyFont="1" applyFill="1" applyBorder="1" applyAlignment="1">
      <alignment horizontal="center"/>
    </xf>
    <xf numFmtId="3" fontId="7" fillId="0" borderId="14" xfId="0" applyNumberFormat="1" applyFont="1" applyBorder="1" applyAlignment="1">
      <alignment horizontal="right"/>
    </xf>
    <xf numFmtId="0" fontId="0" fillId="0" borderId="0" xfId="0" applyBorder="1" applyAlignment="1">
      <alignment/>
    </xf>
    <xf numFmtId="0" fontId="7" fillId="0" borderId="12" xfId="0" applyFont="1" applyBorder="1" applyAlignment="1">
      <alignment/>
    </xf>
    <xf numFmtId="4" fontId="7" fillId="0" borderId="0" xfId="0" applyNumberFormat="1" applyFont="1" applyAlignment="1">
      <alignment horizontal="right"/>
    </xf>
    <xf numFmtId="4" fontId="7" fillId="0" borderId="12" xfId="0" applyNumberFormat="1" applyFont="1" applyBorder="1" applyAlignment="1">
      <alignment horizontal="right"/>
    </xf>
    <xf numFmtId="4" fontId="38" fillId="35" borderId="0" xfId="0" applyNumberFormat="1" applyFont="1" applyFill="1" applyAlignment="1">
      <alignment horizontal="right"/>
    </xf>
    <xf numFmtId="0" fontId="8" fillId="0" borderId="0" xfId="53" applyFont="1" applyAlignment="1" applyProtection="1">
      <alignment horizontal="center"/>
      <protection/>
    </xf>
    <xf numFmtId="0" fontId="0" fillId="0" borderId="12" xfId="0" applyBorder="1" applyAlignment="1">
      <alignment/>
    </xf>
    <xf numFmtId="0" fontId="7" fillId="0" borderId="0" xfId="0" applyFont="1" applyAlignment="1">
      <alignment/>
    </xf>
    <xf numFmtId="3" fontId="7" fillId="0" borderId="14" xfId="0" applyNumberFormat="1" applyFont="1" applyBorder="1" applyAlignment="1">
      <alignment/>
    </xf>
    <xf numFmtId="3" fontId="7" fillId="0" borderId="15" xfId="0" applyNumberFormat="1" applyFont="1" applyFill="1" applyBorder="1" applyAlignment="1">
      <alignment/>
    </xf>
    <xf numFmtId="0" fontId="20" fillId="0" borderId="0" xfId="0" applyFont="1" applyFill="1" applyBorder="1" applyAlignment="1">
      <alignment/>
    </xf>
    <xf numFmtId="0" fontId="0" fillId="0" borderId="0" xfId="0" applyFont="1" applyFill="1" applyAlignment="1">
      <alignment/>
    </xf>
    <xf numFmtId="0" fontId="0" fillId="0" borderId="0" xfId="0" applyNumberFormat="1" applyAlignment="1">
      <alignment/>
    </xf>
    <xf numFmtId="0" fontId="74" fillId="0" borderId="0" xfId="0" applyFont="1" applyFill="1" applyAlignment="1">
      <alignment horizontal="right"/>
    </xf>
    <xf numFmtId="0" fontId="73" fillId="39" borderId="0" xfId="0" applyFont="1" applyFill="1" applyAlignment="1">
      <alignment/>
    </xf>
    <xf numFmtId="0" fontId="13" fillId="0" borderId="0" xfId="0" applyNumberFormat="1"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5" fillId="35" borderId="16" xfId="53" applyFont="1" applyFill="1" applyBorder="1" applyAlignment="1" applyProtection="1">
      <alignment horizontal="center" wrapText="1"/>
      <protection/>
    </xf>
    <xf numFmtId="0" fontId="35" fillId="35" borderId="17" xfId="53" applyFont="1" applyFill="1" applyBorder="1" applyAlignment="1" applyProtection="1">
      <alignment horizontal="center" wrapText="1"/>
      <protection/>
    </xf>
    <xf numFmtId="0" fontId="35" fillId="35" borderId="14" xfId="53" applyFont="1" applyFill="1" applyBorder="1" applyAlignment="1" applyProtection="1">
      <alignment horizontal="center" wrapText="1"/>
      <protection/>
    </xf>
    <xf numFmtId="0" fontId="35" fillId="35" borderId="11" xfId="53" applyFont="1" applyFill="1" applyBorder="1" applyAlignment="1" applyProtection="1">
      <alignment horizontal="center" wrapText="1"/>
      <protection/>
    </xf>
    <xf numFmtId="0" fontId="7" fillId="0" borderId="0" xfId="0" applyFont="1" applyAlignment="1">
      <alignment vertical="top" wrapText="1"/>
    </xf>
    <xf numFmtId="0" fontId="7" fillId="0" borderId="0" xfId="59" applyFont="1" applyAlignment="1">
      <alignment horizontal="left" vertical="top" wrapText="1"/>
      <protection/>
    </xf>
    <xf numFmtId="0" fontId="7" fillId="0" borderId="0" xfId="59" applyFont="1" applyAlignment="1">
      <alignment vertical="top" wrapText="1"/>
      <protection/>
    </xf>
    <xf numFmtId="0" fontId="35" fillId="35" borderId="16" xfId="54" applyFont="1" applyFill="1" applyBorder="1" applyAlignment="1" applyProtection="1">
      <alignment horizontal="center" wrapText="1"/>
      <protection/>
    </xf>
    <xf numFmtId="0" fontId="35" fillId="35" borderId="17" xfId="54" applyFont="1" applyFill="1" applyBorder="1" applyAlignment="1" applyProtection="1">
      <alignment horizontal="center" wrapText="1"/>
      <protection/>
    </xf>
    <xf numFmtId="0" fontId="35" fillId="35" borderId="14" xfId="54" applyFont="1" applyFill="1" applyBorder="1" applyAlignment="1" applyProtection="1">
      <alignment horizontal="center" wrapText="1"/>
      <protection/>
    </xf>
    <xf numFmtId="0" fontId="35" fillId="35" borderId="11" xfId="54" applyFont="1" applyFill="1" applyBorder="1" applyAlignment="1" applyProtection="1">
      <alignment horizontal="center" wrapText="1"/>
      <protection/>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13" fillId="0" borderId="0" xfId="0" applyFont="1" applyAlignment="1">
      <alignment horizontal="justify" vertical="justify" wrapText="1"/>
    </xf>
    <xf numFmtId="0" fontId="13" fillId="0" borderId="0" xfId="0" applyFont="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Note 2" xfId="61"/>
    <cellStyle name="Note 3"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304800</xdr:colOff>
      <xdr:row>5</xdr:row>
      <xdr:rowOff>28575</xdr:rowOff>
    </xdr:to>
    <xdr:pic>
      <xdr:nvPicPr>
        <xdr:cNvPr id="1" name="Picture 2" descr="MSRB_1LB_1C.png"/>
        <xdr:cNvPicPr preferRelativeResize="1">
          <a:picLocks noChangeAspect="1"/>
        </xdr:cNvPicPr>
      </xdr:nvPicPr>
      <xdr:blipFill>
        <a:blip r:embed="rId1"/>
        <a:stretch>
          <a:fillRect/>
        </a:stretch>
      </xdr:blipFill>
      <xdr:spPr>
        <a:xfrm>
          <a:off x="0" y="0"/>
          <a:ext cx="3771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showGridLines="0" zoomScalePageLayoutView="0" workbookViewId="0" topLeftCell="A1">
      <selection activeCell="B17" sqref="B17"/>
    </sheetView>
  </sheetViews>
  <sheetFormatPr defaultColWidth="9.140625" defaultRowHeight="12.75"/>
  <cols>
    <col min="1" max="1" width="6.28125" style="0" customWidth="1"/>
    <col min="9" max="9" width="11.57421875" style="0" customWidth="1"/>
    <col min="10" max="10" width="15.00390625" style="6" bestFit="1" customWidth="1"/>
  </cols>
  <sheetData>
    <row r="1" spans="5:6" ht="15">
      <c r="E1" s="54"/>
      <c r="F1" s="55"/>
    </row>
    <row r="2" spans="5:6" ht="15">
      <c r="E2" s="54"/>
      <c r="F2" s="54"/>
    </row>
    <row r="3" spans="5:6" ht="15">
      <c r="E3" s="54"/>
      <c r="F3" s="54"/>
    </row>
    <row r="4" spans="5:6" ht="15">
      <c r="E4" s="54"/>
      <c r="F4" s="54"/>
    </row>
    <row r="5" spans="5:6" ht="15">
      <c r="E5" s="54"/>
      <c r="F5" s="54"/>
    </row>
    <row r="6" ht="15"/>
    <row r="7" spans="1:10" ht="18.75">
      <c r="A7" s="2" t="s">
        <v>12</v>
      </c>
      <c r="B7" s="1"/>
      <c r="C7" s="1"/>
      <c r="D7" s="1"/>
      <c r="E7" s="1"/>
      <c r="F7" s="1"/>
      <c r="G7" s="1"/>
      <c r="H7" s="1"/>
      <c r="I7" s="1"/>
      <c r="J7" s="16"/>
    </row>
    <row r="8" spans="1:10" ht="15.75">
      <c r="A8" s="3" t="s">
        <v>579</v>
      </c>
      <c r="B8" s="1"/>
      <c r="C8" s="1"/>
      <c r="D8" s="1"/>
      <c r="E8" s="1"/>
      <c r="F8" s="1"/>
      <c r="G8" s="1"/>
      <c r="H8" s="1"/>
      <c r="I8" s="1"/>
      <c r="J8" s="16"/>
    </row>
    <row r="10" spans="1:10" ht="15.75">
      <c r="A10" s="56" t="s">
        <v>13</v>
      </c>
      <c r="B10" s="57"/>
      <c r="C10" s="57"/>
      <c r="D10" s="57"/>
      <c r="E10" s="57"/>
      <c r="F10" s="57"/>
      <c r="G10" s="57"/>
      <c r="H10" s="57"/>
      <c r="I10" s="57"/>
      <c r="J10" s="58" t="s">
        <v>20</v>
      </c>
    </row>
    <row r="11" spans="1:9" ht="13.5" customHeight="1">
      <c r="A11" s="4"/>
      <c r="B11" s="5"/>
      <c r="C11" s="5"/>
      <c r="D11" s="5"/>
      <c r="E11" s="5"/>
      <c r="F11" s="5"/>
      <c r="G11" s="5"/>
      <c r="H11" s="5"/>
      <c r="I11" s="5"/>
    </row>
    <row r="12" spans="1:10" ht="15.75">
      <c r="A12" s="56" t="s">
        <v>14</v>
      </c>
      <c r="B12" s="57"/>
      <c r="C12" s="57"/>
      <c r="D12" s="57"/>
      <c r="E12" s="57"/>
      <c r="F12" s="57"/>
      <c r="G12" s="57"/>
      <c r="H12" s="57"/>
      <c r="I12" s="57"/>
      <c r="J12" s="59">
        <v>1</v>
      </c>
    </row>
    <row r="13" spans="1:9" ht="3" customHeight="1">
      <c r="A13" s="4"/>
      <c r="B13" s="5"/>
      <c r="C13" s="5"/>
      <c r="D13" s="5"/>
      <c r="E13" s="5"/>
      <c r="F13" s="5"/>
      <c r="G13" s="5"/>
      <c r="H13" s="5"/>
      <c r="I13" s="5"/>
    </row>
    <row r="14" spans="1:10" ht="15.75">
      <c r="A14" s="56" t="s">
        <v>15</v>
      </c>
      <c r="B14" s="57"/>
      <c r="C14" s="57"/>
      <c r="D14" s="57"/>
      <c r="E14" s="57"/>
      <c r="F14" s="57"/>
      <c r="G14" s="57"/>
      <c r="H14" s="57"/>
      <c r="I14" s="57"/>
      <c r="J14" s="95">
        <v>2</v>
      </c>
    </row>
    <row r="15" spans="1:9" ht="3.75" customHeight="1">
      <c r="A15" s="4"/>
      <c r="B15" s="5"/>
      <c r="C15" s="5"/>
      <c r="D15" s="5"/>
      <c r="E15" s="5"/>
      <c r="F15" s="5"/>
      <c r="G15" s="5"/>
      <c r="H15" s="5"/>
      <c r="I15" s="5"/>
    </row>
    <row r="16" spans="1:10" ht="15.75">
      <c r="A16" s="56" t="s">
        <v>16</v>
      </c>
      <c r="B16" s="57"/>
      <c r="C16" s="57"/>
      <c r="D16" s="57"/>
      <c r="E16" s="57"/>
      <c r="F16" s="57"/>
      <c r="G16" s="57"/>
      <c r="H16" s="57"/>
      <c r="I16" s="57"/>
      <c r="J16" s="60"/>
    </row>
    <row r="17" spans="1:10" ht="15">
      <c r="A17" s="4"/>
      <c r="B17" s="5" t="s">
        <v>17</v>
      </c>
      <c r="C17" s="5"/>
      <c r="D17" s="5"/>
      <c r="E17" s="5"/>
      <c r="F17" s="5"/>
      <c r="G17" s="5"/>
      <c r="H17" s="5"/>
      <c r="I17" s="5"/>
      <c r="J17" s="17">
        <v>3</v>
      </c>
    </row>
    <row r="18" spans="1:10" ht="15">
      <c r="A18" s="4"/>
      <c r="B18" s="5" t="s">
        <v>45</v>
      </c>
      <c r="C18" s="5"/>
      <c r="D18" s="5"/>
      <c r="E18" s="5"/>
      <c r="F18" s="5"/>
      <c r="G18" s="5"/>
      <c r="H18" s="5"/>
      <c r="I18" s="5"/>
      <c r="J18" s="47">
        <v>4</v>
      </c>
    </row>
    <row r="19" spans="1:10" ht="15.75">
      <c r="A19" s="56" t="s">
        <v>18</v>
      </c>
      <c r="B19" s="57"/>
      <c r="C19" s="57"/>
      <c r="D19" s="57"/>
      <c r="E19" s="57"/>
      <c r="F19" s="57"/>
      <c r="G19" s="57"/>
      <c r="H19" s="57"/>
      <c r="I19" s="57"/>
      <c r="J19" s="60"/>
    </row>
    <row r="20" spans="1:10" ht="15">
      <c r="A20" s="5"/>
      <c r="B20" s="5" t="s">
        <v>19</v>
      </c>
      <c r="C20" s="5"/>
      <c r="D20" s="5"/>
      <c r="E20" s="5"/>
      <c r="F20" s="5"/>
      <c r="G20" s="5"/>
      <c r="H20" s="5"/>
      <c r="I20" s="5"/>
      <c r="J20" s="47">
        <v>5</v>
      </c>
    </row>
    <row r="21" spans="2:10" ht="15">
      <c r="B21" s="5" t="s">
        <v>46</v>
      </c>
      <c r="J21" s="47">
        <v>6</v>
      </c>
    </row>
    <row r="22" spans="2:10" ht="15">
      <c r="B22" s="5" t="s">
        <v>47</v>
      </c>
      <c r="J22" s="47">
        <v>7</v>
      </c>
    </row>
    <row r="23" spans="2:10" ht="15">
      <c r="B23" s="5" t="s">
        <v>48</v>
      </c>
      <c r="J23" s="47">
        <v>8</v>
      </c>
    </row>
    <row r="24" spans="2:10" ht="15">
      <c r="B24" s="5" t="s">
        <v>49</v>
      </c>
      <c r="J24" s="47">
        <v>9</v>
      </c>
    </row>
    <row r="25" spans="2:10" ht="15">
      <c r="B25" s="5" t="s">
        <v>50</v>
      </c>
      <c r="J25" s="47">
        <v>10</v>
      </c>
    </row>
    <row r="26" spans="1:10" ht="15.75">
      <c r="A26" s="56" t="s">
        <v>55</v>
      </c>
      <c r="B26" s="57"/>
      <c r="C26" s="57"/>
      <c r="D26" s="57"/>
      <c r="E26" s="57"/>
      <c r="F26" s="57"/>
      <c r="G26" s="57"/>
      <c r="H26" s="57"/>
      <c r="I26" s="57"/>
      <c r="J26" s="60"/>
    </row>
    <row r="27" spans="2:10" ht="15">
      <c r="B27" s="5" t="s">
        <v>53</v>
      </c>
      <c r="J27" s="47">
        <v>11</v>
      </c>
    </row>
    <row r="28" spans="2:10" ht="15">
      <c r="B28" s="5" t="s">
        <v>54</v>
      </c>
      <c r="J28" s="47">
        <v>12</v>
      </c>
    </row>
    <row r="29" spans="1:10" ht="15.75">
      <c r="A29" s="56" t="s">
        <v>56</v>
      </c>
      <c r="B29" s="57"/>
      <c r="C29" s="57"/>
      <c r="D29" s="57"/>
      <c r="E29" s="57"/>
      <c r="F29" s="57"/>
      <c r="G29" s="57"/>
      <c r="H29" s="57"/>
      <c r="I29" s="57"/>
      <c r="J29" s="60"/>
    </row>
    <row r="30" spans="2:10" ht="15">
      <c r="B30" s="5" t="s">
        <v>51</v>
      </c>
      <c r="J30" s="47">
        <v>13</v>
      </c>
    </row>
    <row r="31" spans="2:10" ht="15">
      <c r="B31" s="5" t="s">
        <v>52</v>
      </c>
      <c r="J31" s="47">
        <v>14</v>
      </c>
    </row>
    <row r="32" spans="2:10" ht="15">
      <c r="B32" s="5" t="s">
        <v>63</v>
      </c>
      <c r="J32" s="47">
        <v>15</v>
      </c>
    </row>
    <row r="33" spans="2:10" ht="15">
      <c r="B33" s="5" t="s">
        <v>69</v>
      </c>
      <c r="J33" s="47">
        <v>16</v>
      </c>
    </row>
    <row r="34" spans="2:10" ht="15">
      <c r="B34" s="5" t="s">
        <v>64</v>
      </c>
      <c r="J34" s="47">
        <v>17</v>
      </c>
    </row>
    <row r="35" spans="2:10" ht="15">
      <c r="B35" s="5" t="s">
        <v>70</v>
      </c>
      <c r="J35" s="47">
        <v>18</v>
      </c>
    </row>
    <row r="36" spans="2:10" ht="15">
      <c r="B36" s="5" t="s">
        <v>65</v>
      </c>
      <c r="J36" s="47">
        <v>19</v>
      </c>
    </row>
    <row r="37" spans="2:10" ht="15">
      <c r="B37" s="5" t="s">
        <v>71</v>
      </c>
      <c r="J37" s="47">
        <v>20</v>
      </c>
    </row>
    <row r="38" spans="2:10" ht="15">
      <c r="B38" s="5" t="s">
        <v>66</v>
      </c>
      <c r="J38" s="47">
        <v>21</v>
      </c>
    </row>
    <row r="39" spans="2:10" ht="15">
      <c r="B39" s="5" t="s">
        <v>72</v>
      </c>
      <c r="J39" s="47">
        <v>22</v>
      </c>
    </row>
    <row r="40" spans="2:10" ht="15">
      <c r="B40" s="5" t="s">
        <v>67</v>
      </c>
      <c r="J40" s="47">
        <v>23</v>
      </c>
    </row>
    <row r="41" spans="2:10" ht="15">
      <c r="B41" s="5" t="s">
        <v>73</v>
      </c>
      <c r="J41" s="47">
        <v>24</v>
      </c>
    </row>
    <row r="42" spans="2:10" ht="15">
      <c r="B42" s="5" t="s">
        <v>68</v>
      </c>
      <c r="J42" s="47">
        <v>25</v>
      </c>
    </row>
    <row r="43" spans="2:10" ht="15">
      <c r="B43" s="5" t="s">
        <v>74</v>
      </c>
      <c r="J43" s="47">
        <v>26</v>
      </c>
    </row>
    <row r="44" spans="1:10" ht="15.75">
      <c r="A44" s="56" t="s">
        <v>308</v>
      </c>
      <c r="B44" s="57"/>
      <c r="C44" s="57"/>
      <c r="D44" s="57"/>
      <c r="E44" s="57"/>
      <c r="F44" s="57"/>
      <c r="G44" s="57"/>
      <c r="H44" s="57"/>
      <c r="I44" s="57"/>
      <c r="J44" s="60"/>
    </row>
    <row r="45" spans="2:10" ht="15">
      <c r="B45" s="5" t="s">
        <v>306</v>
      </c>
      <c r="J45" s="140">
        <v>27</v>
      </c>
    </row>
    <row r="46" spans="1:10" ht="15.75">
      <c r="A46" s="56" t="s">
        <v>57</v>
      </c>
      <c r="B46" s="57"/>
      <c r="C46" s="57"/>
      <c r="D46" s="57"/>
      <c r="E46" s="57"/>
      <c r="F46" s="57"/>
      <c r="G46" s="57"/>
      <c r="H46" s="57"/>
      <c r="I46" s="57"/>
      <c r="J46" s="60"/>
    </row>
    <row r="47" spans="2:10" ht="15">
      <c r="B47" s="5" t="s">
        <v>60</v>
      </c>
      <c r="J47" s="140">
        <v>28</v>
      </c>
    </row>
    <row r="48" spans="2:10" ht="15">
      <c r="B48" s="5" t="s">
        <v>61</v>
      </c>
      <c r="J48" s="140">
        <v>29</v>
      </c>
    </row>
    <row r="49" spans="1:10" ht="15.75">
      <c r="A49" s="56" t="s">
        <v>58</v>
      </c>
      <c r="B49" s="57"/>
      <c r="C49" s="57"/>
      <c r="D49" s="57"/>
      <c r="E49" s="57"/>
      <c r="F49" s="57"/>
      <c r="G49" s="57"/>
      <c r="H49" s="57"/>
      <c r="I49" s="57"/>
      <c r="J49" s="60"/>
    </row>
    <row r="50" spans="2:10" ht="15">
      <c r="B50" s="5" t="s">
        <v>62</v>
      </c>
      <c r="J50" s="140">
        <v>30</v>
      </c>
    </row>
    <row r="51" spans="1:10" ht="15.75">
      <c r="A51" s="56" t="s">
        <v>59</v>
      </c>
      <c r="B51" s="57"/>
      <c r="C51" s="57"/>
      <c r="D51" s="57"/>
      <c r="E51" s="57"/>
      <c r="F51" s="57"/>
      <c r="G51" s="57"/>
      <c r="H51" s="57"/>
      <c r="I51" s="57"/>
      <c r="J51" s="95">
        <v>31</v>
      </c>
    </row>
  </sheetData>
  <sheetProtection/>
  <hyperlinks>
    <hyperlink ref="J12" location="'Page 1'!A1" display="'Page 1'!A1"/>
    <hyperlink ref="J14" location="'Page 2 - Highlights'!A1" display="'Page 2 - Highlights'!A1"/>
    <hyperlink ref="J17" location="'Page 3'!A1" display="'Page 3'!A1"/>
    <hyperlink ref="J20" location="'Page 5'!A1" display="'Page 5'!A1"/>
    <hyperlink ref="J18" location="'Page 4'!A1" display="'Page 4'!A1"/>
    <hyperlink ref="J21" location="'Page 6'!A1" display="'Page 6'!A1"/>
    <hyperlink ref="J22" location="'Page 7'!A1" display="'Page 7'!A1"/>
    <hyperlink ref="J23" location="'Page 8'!A1" display="'Page 8'!A1"/>
    <hyperlink ref="J24" location="'Page 9'!A1" display="'Page 9'!A1"/>
    <hyperlink ref="J25" location="'Page 10'!A1" display="'Page 10'!A1"/>
    <hyperlink ref="J27" location="'Page 11'!A1" display="'Page 11'!A1"/>
    <hyperlink ref="J28" location="'Page 12'!A1" display="'Page 12'!A1"/>
    <hyperlink ref="J30" location="'Page 13'!A1" display="'Page 13'!A1"/>
    <hyperlink ref="J31" location="'Page 14'!A1" display="'Page 14'!A1"/>
    <hyperlink ref="J32" location="'Page 15'!A1" display="'Page 15'!A1"/>
    <hyperlink ref="J33" location="'Page 16'!A1" display="'Page 16'!A1"/>
    <hyperlink ref="J34" location="'Page 17'!A1" display="'Page 17'!A1"/>
    <hyperlink ref="J35" location="'Page 18'!A1" display="'Page 18'!A1"/>
    <hyperlink ref="J36" location="'Page 19'!A1" display="'Page 19'!A1"/>
    <hyperlink ref="J37" location="'Page 20'!A1" display="'Page 20'!A1"/>
    <hyperlink ref="J38" location="'Page 21'!A1" display="'Page 21'!A1"/>
    <hyperlink ref="J39" location="'Page 22'!A1" display="'Page 22'!A1"/>
    <hyperlink ref="J40" location="'Page 23'!A1" display="'Page 23'!A1"/>
    <hyperlink ref="J41" location="'Page 24'!A1" display="'Page 24'!A1"/>
    <hyperlink ref="J42" location="'Page 25'!A1" display="'Page 25'!A1"/>
    <hyperlink ref="J43" location="'Page 26'!A1" display="'Page 26'!A1"/>
    <hyperlink ref="J47" location="'Page 28'!A1" display="'Page 28'!A1"/>
    <hyperlink ref="J48" location="'Page 29'!A1" display="'Page 29'!A1"/>
    <hyperlink ref="J50" location="'Page 30'!A1" display="'Page 30'!A1"/>
    <hyperlink ref="J51" location="'Page 31'!A1" display="'Page 31'!A1"/>
    <hyperlink ref="J45" location="'Page 27'!A1" display="'Page 27'!A1"/>
  </hyperlinks>
  <printOptions/>
  <pageMargins left="0.5" right="0.5" top="0.75" bottom="0.75" header="0.5" footer="0.5"/>
  <pageSetup fitToHeight="1" fitToWidth="1" horizontalDpi="600" verticalDpi="600" orientation="portrait"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6" t="s">
        <v>18</v>
      </c>
      <c r="B1" s="57"/>
      <c r="C1" s="57"/>
      <c r="D1" s="57"/>
      <c r="E1" s="57"/>
      <c r="F1" s="57"/>
    </row>
    <row r="3" spans="1:6" ht="15.75">
      <c r="A3" s="67" t="s">
        <v>536</v>
      </c>
      <c r="B3" s="5"/>
      <c r="C3" s="5"/>
      <c r="D3" s="5"/>
      <c r="E3" s="153" t="s">
        <v>23</v>
      </c>
      <c r="F3" s="154"/>
    </row>
    <row r="4" spans="1:6" ht="15">
      <c r="A4" s="71" t="s">
        <v>36</v>
      </c>
      <c r="B4" s="5"/>
      <c r="C4" s="5"/>
      <c r="D4" s="5"/>
      <c r="E4" s="155"/>
      <c r="F4" s="156"/>
    </row>
    <row r="5" spans="1:6" ht="15">
      <c r="A5" s="5"/>
      <c r="B5" s="5"/>
      <c r="C5" s="5"/>
      <c r="D5" s="5"/>
      <c r="E5" s="5"/>
      <c r="F5" s="5"/>
    </row>
    <row r="6" spans="1:6" ht="15">
      <c r="A6" s="65"/>
      <c r="B6" s="65"/>
      <c r="C6" s="65"/>
      <c r="D6" s="66"/>
      <c r="E6" s="66" t="s">
        <v>40</v>
      </c>
      <c r="F6" s="66" t="s">
        <v>42</v>
      </c>
    </row>
    <row r="7" spans="1:6" ht="17.25">
      <c r="A7" s="66" t="s">
        <v>37</v>
      </c>
      <c r="B7" s="66" t="s">
        <v>44</v>
      </c>
      <c r="C7" s="66" t="s">
        <v>38</v>
      </c>
      <c r="D7" s="66" t="s">
        <v>39</v>
      </c>
      <c r="E7" s="66" t="s">
        <v>41</v>
      </c>
      <c r="F7" s="66" t="s">
        <v>43</v>
      </c>
    </row>
    <row r="8" spans="1:6" ht="15">
      <c r="A8" s="6">
        <v>1</v>
      </c>
      <c r="B8" s="22" t="s">
        <v>358</v>
      </c>
      <c r="C8" s="5" t="s">
        <v>359</v>
      </c>
      <c r="D8" s="26">
        <v>42549</v>
      </c>
      <c r="E8" s="24">
        <v>3800</v>
      </c>
      <c r="F8" s="9">
        <v>76</v>
      </c>
    </row>
    <row r="9" spans="1:6" ht="15">
      <c r="A9" s="15">
        <v>2</v>
      </c>
      <c r="B9" s="23" t="s">
        <v>360</v>
      </c>
      <c r="C9" s="12" t="s">
        <v>361</v>
      </c>
      <c r="D9" s="27">
        <v>42549</v>
      </c>
      <c r="E9" s="25">
        <v>1902.15</v>
      </c>
      <c r="F9" s="28">
        <v>50</v>
      </c>
    </row>
    <row r="10" spans="1:6" ht="15">
      <c r="A10" s="6">
        <v>3</v>
      </c>
      <c r="B10" s="22" t="s">
        <v>362</v>
      </c>
      <c r="C10" s="5" t="s">
        <v>361</v>
      </c>
      <c r="D10" s="26">
        <v>42549</v>
      </c>
      <c r="E10" s="24">
        <v>1900</v>
      </c>
      <c r="F10" s="9">
        <v>38</v>
      </c>
    </row>
    <row r="11" spans="1:6" ht="15">
      <c r="A11" s="15">
        <v>4</v>
      </c>
      <c r="B11" s="23" t="s">
        <v>363</v>
      </c>
      <c r="C11" s="12" t="s">
        <v>361</v>
      </c>
      <c r="D11" s="27">
        <v>42549</v>
      </c>
      <c r="E11" s="25">
        <v>1899.99</v>
      </c>
      <c r="F11" s="28">
        <v>41</v>
      </c>
    </row>
    <row r="12" spans="1:6" ht="15">
      <c r="A12" s="6">
        <v>5</v>
      </c>
      <c r="B12" s="22" t="s">
        <v>370</v>
      </c>
      <c r="C12" s="5" t="s">
        <v>325</v>
      </c>
      <c r="D12" s="26">
        <v>52018</v>
      </c>
      <c r="E12" s="24">
        <v>688.2</v>
      </c>
      <c r="F12" s="9">
        <v>32</v>
      </c>
    </row>
    <row r="13" spans="1:6" ht="15">
      <c r="A13" s="15">
        <v>6</v>
      </c>
      <c r="B13" s="23" t="s">
        <v>377</v>
      </c>
      <c r="C13" s="12" t="s">
        <v>278</v>
      </c>
      <c r="D13" s="27">
        <v>52871</v>
      </c>
      <c r="E13" s="25">
        <v>507</v>
      </c>
      <c r="F13" s="28">
        <v>36</v>
      </c>
    </row>
    <row r="14" spans="1:6" ht="15">
      <c r="A14" s="6">
        <v>7</v>
      </c>
      <c r="B14" s="22" t="s">
        <v>345</v>
      </c>
      <c r="C14" s="5" t="s">
        <v>266</v>
      </c>
      <c r="D14" s="26">
        <v>47849</v>
      </c>
      <c r="E14" s="24">
        <v>489.96</v>
      </c>
      <c r="F14" s="9">
        <v>26</v>
      </c>
    </row>
    <row r="15" spans="1:6" ht="15">
      <c r="A15" s="15">
        <v>8</v>
      </c>
      <c r="B15" s="23" t="s">
        <v>380</v>
      </c>
      <c r="C15" s="12" t="s">
        <v>381</v>
      </c>
      <c r="D15" s="27">
        <v>46966</v>
      </c>
      <c r="E15" s="25">
        <v>480.59</v>
      </c>
      <c r="F15" s="28">
        <v>77</v>
      </c>
    </row>
    <row r="16" spans="1:6" ht="15">
      <c r="A16" s="6">
        <v>9</v>
      </c>
      <c r="B16" s="22" t="s">
        <v>389</v>
      </c>
      <c r="C16" s="5" t="s">
        <v>390</v>
      </c>
      <c r="D16" s="26">
        <v>47543</v>
      </c>
      <c r="E16" s="24">
        <v>455.82</v>
      </c>
      <c r="F16" s="9">
        <v>46</v>
      </c>
    </row>
    <row r="17" spans="1:6" ht="15">
      <c r="A17" s="15">
        <v>10</v>
      </c>
      <c r="B17" s="23" t="s">
        <v>392</v>
      </c>
      <c r="C17" s="12" t="s">
        <v>283</v>
      </c>
      <c r="D17" s="27">
        <v>55107</v>
      </c>
      <c r="E17" s="25">
        <v>434</v>
      </c>
      <c r="F17" s="28">
        <v>19</v>
      </c>
    </row>
    <row r="18" spans="1:6" ht="15">
      <c r="A18" s="6">
        <v>11</v>
      </c>
      <c r="B18" s="22" t="s">
        <v>252</v>
      </c>
      <c r="C18" s="5" t="s">
        <v>253</v>
      </c>
      <c r="D18" s="26">
        <v>51806</v>
      </c>
      <c r="E18" s="24">
        <v>409.34</v>
      </c>
      <c r="F18" s="9">
        <v>81</v>
      </c>
    </row>
    <row r="19" spans="1:6" ht="15">
      <c r="A19" s="15">
        <v>12</v>
      </c>
      <c r="B19" s="23" t="s">
        <v>397</v>
      </c>
      <c r="C19" s="12" t="s">
        <v>267</v>
      </c>
      <c r="D19" s="27">
        <v>49766</v>
      </c>
      <c r="E19" s="25">
        <v>404.86</v>
      </c>
      <c r="F19" s="28">
        <v>9</v>
      </c>
    </row>
    <row r="20" spans="1:6" ht="15">
      <c r="A20" s="6">
        <v>13</v>
      </c>
      <c r="B20" s="22" t="s">
        <v>398</v>
      </c>
      <c r="C20" s="5" t="s">
        <v>399</v>
      </c>
      <c r="D20" s="26">
        <v>48549</v>
      </c>
      <c r="E20" s="24">
        <v>404.6</v>
      </c>
      <c r="F20" s="9">
        <v>5</v>
      </c>
    </row>
    <row r="21" spans="1:6" ht="15">
      <c r="A21" s="15">
        <v>14</v>
      </c>
      <c r="B21" s="23" t="s">
        <v>404</v>
      </c>
      <c r="C21" s="12" t="s">
        <v>405</v>
      </c>
      <c r="D21" s="27">
        <v>51441</v>
      </c>
      <c r="E21" s="25">
        <v>399.12</v>
      </c>
      <c r="F21" s="28">
        <v>23</v>
      </c>
    </row>
    <row r="22" spans="1:6" ht="15">
      <c r="A22" s="6">
        <v>15</v>
      </c>
      <c r="B22" s="22" t="s">
        <v>319</v>
      </c>
      <c r="C22" s="5" t="s">
        <v>320</v>
      </c>
      <c r="D22" s="26">
        <v>55838</v>
      </c>
      <c r="E22" s="24">
        <v>387.2</v>
      </c>
      <c r="F22" s="9">
        <v>12</v>
      </c>
    </row>
    <row r="23" spans="1:6" ht="15">
      <c r="A23" s="15">
        <v>16</v>
      </c>
      <c r="B23" s="23" t="s">
        <v>406</v>
      </c>
      <c r="C23" s="12" t="s">
        <v>407</v>
      </c>
      <c r="D23" s="27">
        <v>48274</v>
      </c>
      <c r="E23" s="25">
        <v>383.7</v>
      </c>
      <c r="F23" s="28">
        <v>45</v>
      </c>
    </row>
    <row r="24" spans="1:6" ht="15">
      <c r="A24" s="6">
        <v>17</v>
      </c>
      <c r="B24" s="22" t="s">
        <v>321</v>
      </c>
      <c r="C24" s="5" t="s">
        <v>325</v>
      </c>
      <c r="D24" s="26">
        <v>52018</v>
      </c>
      <c r="E24" s="24">
        <v>369.4</v>
      </c>
      <c r="F24" s="9">
        <v>26</v>
      </c>
    </row>
    <row r="25" spans="1:6" ht="15">
      <c r="A25" s="15">
        <v>18</v>
      </c>
      <c r="B25" s="23" t="s">
        <v>499</v>
      </c>
      <c r="C25" s="12" t="s">
        <v>405</v>
      </c>
      <c r="D25" s="27">
        <v>51441</v>
      </c>
      <c r="E25" s="25">
        <v>348.64</v>
      </c>
      <c r="F25" s="28">
        <v>16</v>
      </c>
    </row>
    <row r="26" spans="1:6" ht="15">
      <c r="A26" s="6">
        <v>19</v>
      </c>
      <c r="B26" s="22" t="s">
        <v>248</v>
      </c>
      <c r="C26" s="5" t="s">
        <v>249</v>
      </c>
      <c r="D26" s="26">
        <v>50710</v>
      </c>
      <c r="E26" s="24">
        <v>347.54</v>
      </c>
      <c r="F26" s="9">
        <v>168</v>
      </c>
    </row>
    <row r="27" spans="1:6" ht="15">
      <c r="A27" s="15">
        <v>20</v>
      </c>
      <c r="B27" s="23" t="s">
        <v>500</v>
      </c>
      <c r="C27" s="12" t="s">
        <v>296</v>
      </c>
      <c r="D27" s="27">
        <v>48214</v>
      </c>
      <c r="E27" s="25">
        <v>345.1</v>
      </c>
      <c r="F27" s="28">
        <v>20</v>
      </c>
    </row>
    <row r="28" spans="1:6" ht="15">
      <c r="A28" s="6">
        <v>21</v>
      </c>
      <c r="B28" s="22" t="s">
        <v>501</v>
      </c>
      <c r="C28" s="5" t="s">
        <v>283</v>
      </c>
      <c r="D28" s="26">
        <v>55107</v>
      </c>
      <c r="E28" s="24">
        <v>344</v>
      </c>
      <c r="F28" s="9">
        <v>19</v>
      </c>
    </row>
    <row r="29" spans="1:6" ht="15">
      <c r="A29" s="15">
        <v>22</v>
      </c>
      <c r="B29" s="23" t="s">
        <v>502</v>
      </c>
      <c r="C29" s="12" t="s">
        <v>288</v>
      </c>
      <c r="D29" s="27">
        <v>55001</v>
      </c>
      <c r="E29" s="25">
        <v>342.4</v>
      </c>
      <c r="F29" s="28">
        <v>30</v>
      </c>
    </row>
    <row r="30" spans="1:6" ht="15">
      <c r="A30" s="6">
        <v>23</v>
      </c>
      <c r="B30" s="22" t="s">
        <v>503</v>
      </c>
      <c r="C30" s="5" t="s">
        <v>504</v>
      </c>
      <c r="D30" s="26">
        <v>44423</v>
      </c>
      <c r="E30" s="24">
        <v>323.845</v>
      </c>
      <c r="F30" s="9">
        <v>10</v>
      </c>
    </row>
    <row r="31" spans="1:6" ht="15">
      <c r="A31" s="15">
        <v>24</v>
      </c>
      <c r="B31" s="23" t="s">
        <v>505</v>
      </c>
      <c r="C31" s="12" t="s">
        <v>506</v>
      </c>
      <c r="D31" s="27">
        <v>51441</v>
      </c>
      <c r="E31" s="25">
        <v>317</v>
      </c>
      <c r="F31" s="28">
        <v>55</v>
      </c>
    </row>
    <row r="32" spans="1:6" ht="15">
      <c r="A32" s="6">
        <v>25</v>
      </c>
      <c r="B32" s="22" t="s">
        <v>507</v>
      </c>
      <c r="C32" s="5" t="s">
        <v>315</v>
      </c>
      <c r="D32" s="26">
        <v>52718</v>
      </c>
      <c r="E32" s="24">
        <v>307.16</v>
      </c>
      <c r="F32" s="9">
        <v>4</v>
      </c>
    </row>
    <row r="33" spans="1:6" ht="15">
      <c r="A33" s="15">
        <v>26</v>
      </c>
      <c r="B33" s="23" t="s">
        <v>508</v>
      </c>
      <c r="C33" s="12" t="s">
        <v>315</v>
      </c>
      <c r="D33" s="27">
        <v>54544</v>
      </c>
      <c r="E33" s="25">
        <v>303.58</v>
      </c>
      <c r="F33" s="28">
        <v>42</v>
      </c>
    </row>
    <row r="34" spans="1:6" ht="15">
      <c r="A34" s="6">
        <v>27</v>
      </c>
      <c r="B34" s="22" t="s">
        <v>250</v>
      </c>
      <c r="C34" s="5" t="s">
        <v>249</v>
      </c>
      <c r="D34" s="26">
        <v>53448</v>
      </c>
      <c r="E34" s="24">
        <v>296.04</v>
      </c>
      <c r="F34" s="9">
        <v>32</v>
      </c>
    </row>
    <row r="35" spans="1:6" ht="15">
      <c r="A35" s="15">
        <v>28</v>
      </c>
      <c r="B35" s="23" t="s">
        <v>509</v>
      </c>
      <c r="C35" s="12" t="s">
        <v>490</v>
      </c>
      <c r="D35" s="27">
        <v>50710</v>
      </c>
      <c r="E35" s="25">
        <v>293.8</v>
      </c>
      <c r="F35" s="28">
        <v>8</v>
      </c>
    </row>
    <row r="36" spans="1:6" ht="15">
      <c r="A36" s="6">
        <v>29</v>
      </c>
      <c r="B36" s="22" t="s">
        <v>510</v>
      </c>
      <c r="C36" s="5" t="s">
        <v>275</v>
      </c>
      <c r="D36" s="26">
        <v>52749</v>
      </c>
      <c r="E36" s="24">
        <v>284.5</v>
      </c>
      <c r="F36" s="9">
        <v>17</v>
      </c>
    </row>
    <row r="37" spans="1:6" ht="15">
      <c r="A37" s="15">
        <v>30</v>
      </c>
      <c r="B37" s="23" t="s">
        <v>511</v>
      </c>
      <c r="C37" s="12" t="s">
        <v>512</v>
      </c>
      <c r="D37" s="27">
        <v>48396</v>
      </c>
      <c r="E37" s="25">
        <v>279.52</v>
      </c>
      <c r="F37" s="28">
        <v>6</v>
      </c>
    </row>
    <row r="38" spans="1:6" ht="15">
      <c r="A38" s="6">
        <v>31</v>
      </c>
      <c r="B38" s="22" t="s">
        <v>513</v>
      </c>
      <c r="C38" s="5" t="s">
        <v>269</v>
      </c>
      <c r="D38" s="26">
        <v>49249</v>
      </c>
      <c r="E38" s="24">
        <v>277.2</v>
      </c>
      <c r="F38" s="9">
        <v>20</v>
      </c>
    </row>
    <row r="39" spans="1:6" ht="15">
      <c r="A39" s="15">
        <v>32</v>
      </c>
      <c r="B39" s="23" t="s">
        <v>514</v>
      </c>
      <c r="C39" s="12" t="s">
        <v>506</v>
      </c>
      <c r="D39" s="27">
        <v>51105</v>
      </c>
      <c r="E39" s="25">
        <v>272.86</v>
      </c>
      <c r="F39" s="28">
        <v>63</v>
      </c>
    </row>
    <row r="40" spans="1:6" ht="15">
      <c r="A40" s="6">
        <v>33</v>
      </c>
      <c r="B40" s="22" t="s">
        <v>515</v>
      </c>
      <c r="C40" s="5" t="s">
        <v>315</v>
      </c>
      <c r="D40" s="26">
        <v>54179</v>
      </c>
      <c r="E40" s="24">
        <v>272</v>
      </c>
      <c r="F40" s="9">
        <v>21</v>
      </c>
    </row>
    <row r="41" spans="1:6" ht="15">
      <c r="A41" s="15">
        <v>34</v>
      </c>
      <c r="B41" s="23" t="s">
        <v>516</v>
      </c>
      <c r="C41" s="12" t="s">
        <v>517</v>
      </c>
      <c r="D41" s="27">
        <v>54363</v>
      </c>
      <c r="E41" s="25">
        <v>270.36</v>
      </c>
      <c r="F41" s="28">
        <v>24</v>
      </c>
    </row>
    <row r="42" spans="1:6" ht="15">
      <c r="A42" s="6">
        <v>35</v>
      </c>
      <c r="B42" s="22" t="s">
        <v>317</v>
      </c>
      <c r="C42" s="5" t="s">
        <v>318</v>
      </c>
      <c r="D42" s="26">
        <v>48853</v>
      </c>
      <c r="E42" s="24">
        <v>269</v>
      </c>
      <c r="F42" s="9">
        <v>19</v>
      </c>
    </row>
    <row r="43" spans="1:6" ht="15">
      <c r="A43" s="15">
        <v>36</v>
      </c>
      <c r="B43" s="23" t="s">
        <v>518</v>
      </c>
      <c r="C43" s="12" t="s">
        <v>361</v>
      </c>
      <c r="D43" s="27">
        <v>42744</v>
      </c>
      <c r="E43" s="25">
        <v>266.54</v>
      </c>
      <c r="F43" s="28">
        <v>6</v>
      </c>
    </row>
    <row r="44" spans="1:6" ht="15">
      <c r="A44" s="6">
        <v>37</v>
      </c>
      <c r="B44" s="22" t="s">
        <v>519</v>
      </c>
      <c r="C44" s="5" t="s">
        <v>339</v>
      </c>
      <c r="D44" s="26">
        <v>52629</v>
      </c>
      <c r="E44" s="24">
        <v>266.54</v>
      </c>
      <c r="F44" s="9">
        <v>6</v>
      </c>
    </row>
    <row r="45" spans="1:6" ht="15">
      <c r="A45" s="15">
        <v>38</v>
      </c>
      <c r="B45" s="23" t="s">
        <v>520</v>
      </c>
      <c r="C45" s="12" t="s">
        <v>361</v>
      </c>
      <c r="D45" s="27">
        <v>42744</v>
      </c>
      <c r="E45" s="25">
        <v>266.53</v>
      </c>
      <c r="F45" s="28">
        <v>10</v>
      </c>
    </row>
    <row r="46" spans="1:6" ht="15">
      <c r="A46" s="6">
        <v>39</v>
      </c>
      <c r="B46" s="22" t="s">
        <v>521</v>
      </c>
      <c r="C46" s="5" t="s">
        <v>522</v>
      </c>
      <c r="D46" s="26">
        <v>43405</v>
      </c>
      <c r="E46" s="24">
        <v>261.36</v>
      </c>
      <c r="F46" s="9">
        <v>8</v>
      </c>
    </row>
    <row r="47" spans="1:6" ht="15">
      <c r="A47" s="15">
        <v>40</v>
      </c>
      <c r="B47" s="23" t="s">
        <v>322</v>
      </c>
      <c r="C47" s="12" t="s">
        <v>323</v>
      </c>
      <c r="D47" s="27">
        <v>45078</v>
      </c>
      <c r="E47" s="25">
        <v>256.53</v>
      </c>
      <c r="F47" s="28">
        <v>41</v>
      </c>
    </row>
    <row r="48" spans="1:6" ht="15">
      <c r="A48" s="6">
        <v>41</v>
      </c>
      <c r="B48" s="22" t="s">
        <v>523</v>
      </c>
      <c r="C48" s="5" t="s">
        <v>288</v>
      </c>
      <c r="D48" s="26">
        <v>52201</v>
      </c>
      <c r="E48" s="24">
        <v>254.8</v>
      </c>
      <c r="F48" s="9">
        <v>18</v>
      </c>
    </row>
    <row r="49" spans="1:6" ht="15">
      <c r="A49" s="15">
        <v>42</v>
      </c>
      <c r="B49" s="23" t="s">
        <v>524</v>
      </c>
      <c r="C49" s="12" t="s">
        <v>300</v>
      </c>
      <c r="D49" s="27">
        <v>45139</v>
      </c>
      <c r="E49" s="25">
        <v>251.24</v>
      </c>
      <c r="F49" s="28">
        <v>45</v>
      </c>
    </row>
    <row r="50" spans="1:6" ht="15">
      <c r="A50" s="6">
        <v>43</v>
      </c>
      <c r="B50" s="22" t="s">
        <v>525</v>
      </c>
      <c r="C50" s="5" t="s">
        <v>419</v>
      </c>
      <c r="D50" s="26">
        <v>51728</v>
      </c>
      <c r="E50" s="24">
        <v>249.9</v>
      </c>
      <c r="F50" s="9">
        <v>38</v>
      </c>
    </row>
    <row r="51" spans="1:6" ht="15">
      <c r="A51" s="15">
        <v>44</v>
      </c>
      <c r="B51" s="23" t="s">
        <v>526</v>
      </c>
      <c r="C51" s="12" t="s">
        <v>527</v>
      </c>
      <c r="D51" s="27">
        <v>53601</v>
      </c>
      <c r="E51" s="25">
        <v>246.4</v>
      </c>
      <c r="F51" s="28">
        <v>16</v>
      </c>
    </row>
    <row r="52" spans="1:6" ht="15">
      <c r="A52" s="6">
        <v>45</v>
      </c>
      <c r="B52" s="22" t="s">
        <v>528</v>
      </c>
      <c r="C52" s="5" t="s">
        <v>529</v>
      </c>
      <c r="D52" s="26">
        <v>49341</v>
      </c>
      <c r="E52" s="24">
        <v>237.1</v>
      </c>
      <c r="F52" s="9">
        <v>17</v>
      </c>
    </row>
    <row r="53" spans="1:6" ht="15">
      <c r="A53" s="15">
        <v>46</v>
      </c>
      <c r="B53" s="23" t="s">
        <v>530</v>
      </c>
      <c r="C53" s="12" t="s">
        <v>361</v>
      </c>
      <c r="D53" s="27">
        <v>51318</v>
      </c>
      <c r="E53" s="25">
        <v>236.36</v>
      </c>
      <c r="F53" s="28">
        <v>6</v>
      </c>
    </row>
    <row r="54" spans="1:6" ht="15">
      <c r="A54" s="6">
        <v>47</v>
      </c>
      <c r="B54" s="22" t="s">
        <v>531</v>
      </c>
      <c r="C54" s="5" t="s">
        <v>535</v>
      </c>
      <c r="D54" s="26">
        <v>51318</v>
      </c>
      <c r="E54" s="24">
        <v>236.36</v>
      </c>
      <c r="F54" s="9">
        <v>6</v>
      </c>
    </row>
    <row r="55" spans="1:6" ht="15">
      <c r="A55" s="15">
        <v>48</v>
      </c>
      <c r="B55" s="23" t="s">
        <v>532</v>
      </c>
      <c r="C55" s="12" t="s">
        <v>361</v>
      </c>
      <c r="D55" s="27">
        <v>43070</v>
      </c>
      <c r="E55" s="25">
        <v>236.35</v>
      </c>
      <c r="F55" s="28">
        <v>9</v>
      </c>
    </row>
    <row r="56" spans="1:6" ht="15">
      <c r="A56" s="6">
        <v>49</v>
      </c>
      <c r="B56" s="22" t="s">
        <v>533</v>
      </c>
      <c r="C56" s="5" t="s">
        <v>534</v>
      </c>
      <c r="D56" s="26">
        <v>51745</v>
      </c>
      <c r="E56" s="24">
        <v>229.7</v>
      </c>
      <c r="F56" s="9">
        <v>37</v>
      </c>
    </row>
    <row r="57" spans="1:6" ht="15">
      <c r="A57" s="15">
        <v>50</v>
      </c>
      <c r="B57" s="23" t="s">
        <v>284</v>
      </c>
      <c r="C57" s="12" t="s">
        <v>275</v>
      </c>
      <c r="D57" s="27">
        <v>50618</v>
      </c>
      <c r="E57" s="25">
        <v>228.32</v>
      </c>
      <c r="F57" s="28">
        <v>38</v>
      </c>
    </row>
    <row r="58" ht="12.75">
      <c r="F58" s="29"/>
    </row>
    <row r="59" spans="1:6" ht="37.5" customHeight="1">
      <c r="A59" s="164" t="s">
        <v>291</v>
      </c>
      <c r="B59" s="165"/>
      <c r="C59" s="165"/>
      <c r="D59" s="165"/>
      <c r="E59" s="165"/>
      <c r="F59" s="165"/>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6" t="s">
        <v>18</v>
      </c>
      <c r="B1" s="57"/>
      <c r="C1" s="57"/>
      <c r="D1" s="57"/>
      <c r="E1" s="57"/>
      <c r="F1" s="57"/>
    </row>
    <row r="3" spans="1:6" ht="15.75">
      <c r="A3" s="67" t="s">
        <v>536</v>
      </c>
      <c r="B3" s="5"/>
      <c r="C3" s="5"/>
      <c r="D3" s="5"/>
      <c r="E3" s="153" t="s">
        <v>23</v>
      </c>
      <c r="F3" s="154"/>
    </row>
    <row r="4" spans="1:6" ht="15">
      <c r="A4" s="71" t="s">
        <v>94</v>
      </c>
      <c r="B4" s="5"/>
      <c r="C4" s="5"/>
      <c r="D4" s="5"/>
      <c r="E4" s="155"/>
      <c r="F4" s="156"/>
    </row>
    <row r="5" spans="1:6" ht="15">
      <c r="A5" s="5"/>
      <c r="B5" s="5"/>
      <c r="C5" s="5"/>
      <c r="D5" s="5"/>
      <c r="E5" s="5"/>
      <c r="F5" s="5"/>
    </row>
    <row r="6" spans="1:6" ht="15">
      <c r="A6" s="65"/>
      <c r="B6" s="65"/>
      <c r="C6" s="65"/>
      <c r="D6" s="66"/>
      <c r="E6" s="66" t="s">
        <v>40</v>
      </c>
      <c r="F6" s="66" t="s">
        <v>42</v>
      </c>
    </row>
    <row r="7" spans="1:6" ht="17.25">
      <c r="A7" s="66" t="s">
        <v>37</v>
      </c>
      <c r="B7" s="66" t="s">
        <v>44</v>
      </c>
      <c r="C7" s="66" t="s">
        <v>38</v>
      </c>
      <c r="D7" s="66" t="s">
        <v>39</v>
      </c>
      <c r="E7" s="66" t="s">
        <v>41</v>
      </c>
      <c r="F7" s="66" t="s">
        <v>43</v>
      </c>
    </row>
    <row r="8" spans="1:6" ht="15">
      <c r="A8" s="6">
        <v>1</v>
      </c>
      <c r="B8" s="22" t="s">
        <v>537</v>
      </c>
      <c r="C8" s="5" t="s">
        <v>538</v>
      </c>
      <c r="D8" s="26">
        <v>48214</v>
      </c>
      <c r="E8" s="24">
        <v>65.665</v>
      </c>
      <c r="F8" s="9">
        <v>595</v>
      </c>
    </row>
    <row r="9" spans="1:6" ht="15">
      <c r="A9" s="15">
        <v>2</v>
      </c>
      <c r="B9" s="23" t="s">
        <v>539</v>
      </c>
      <c r="C9" s="12" t="s">
        <v>540</v>
      </c>
      <c r="D9" s="27">
        <v>51349</v>
      </c>
      <c r="E9" s="25">
        <v>44.015</v>
      </c>
      <c r="F9" s="28">
        <v>286</v>
      </c>
    </row>
    <row r="10" spans="1:6" ht="15">
      <c r="A10" s="6">
        <v>3</v>
      </c>
      <c r="B10" s="22" t="s">
        <v>541</v>
      </c>
      <c r="C10" s="5" t="s">
        <v>542</v>
      </c>
      <c r="D10" s="26">
        <v>51820</v>
      </c>
      <c r="E10" s="24">
        <v>41.3</v>
      </c>
      <c r="F10" s="9">
        <v>268</v>
      </c>
    </row>
    <row r="11" spans="1:6" ht="15">
      <c r="A11" s="15">
        <v>4</v>
      </c>
      <c r="B11" s="23" t="s">
        <v>543</v>
      </c>
      <c r="C11" s="12" t="s">
        <v>544</v>
      </c>
      <c r="D11" s="27">
        <v>48945</v>
      </c>
      <c r="E11" s="25">
        <v>39.225</v>
      </c>
      <c r="F11" s="28">
        <v>268</v>
      </c>
    </row>
    <row r="12" spans="1:6" ht="15">
      <c r="A12" s="6">
        <v>5</v>
      </c>
      <c r="B12" s="22" t="s">
        <v>545</v>
      </c>
      <c r="C12" s="5" t="s">
        <v>546</v>
      </c>
      <c r="D12" s="26">
        <v>53236</v>
      </c>
      <c r="E12" s="24">
        <v>24.34</v>
      </c>
      <c r="F12" s="9">
        <v>205</v>
      </c>
    </row>
    <row r="13" spans="1:6" ht="15">
      <c r="A13" s="15">
        <v>6</v>
      </c>
      <c r="B13" s="23" t="s">
        <v>99</v>
      </c>
      <c r="C13" s="12" t="s">
        <v>300</v>
      </c>
      <c r="D13" s="27">
        <v>46692</v>
      </c>
      <c r="E13" s="25">
        <v>80.95</v>
      </c>
      <c r="F13" s="28">
        <v>192</v>
      </c>
    </row>
    <row r="14" spans="1:6" ht="15">
      <c r="A14" s="6">
        <v>7</v>
      </c>
      <c r="B14" s="22" t="s">
        <v>304</v>
      </c>
      <c r="C14" s="5" t="s">
        <v>275</v>
      </c>
      <c r="D14" s="26">
        <v>46235</v>
      </c>
      <c r="E14" s="24">
        <v>70.85</v>
      </c>
      <c r="F14" s="9">
        <v>191</v>
      </c>
    </row>
    <row r="15" spans="1:6" ht="15">
      <c r="A15" s="15">
        <v>8</v>
      </c>
      <c r="B15" s="23" t="s">
        <v>349</v>
      </c>
      <c r="C15" s="12" t="s">
        <v>218</v>
      </c>
      <c r="D15" s="27">
        <v>51318</v>
      </c>
      <c r="E15" s="25">
        <v>74.03</v>
      </c>
      <c r="F15" s="28">
        <v>174</v>
      </c>
    </row>
    <row r="16" spans="1:6" ht="15">
      <c r="A16" s="6">
        <v>9</v>
      </c>
      <c r="B16" s="22" t="s">
        <v>547</v>
      </c>
      <c r="C16" s="5" t="s">
        <v>256</v>
      </c>
      <c r="D16" s="26">
        <v>49536</v>
      </c>
      <c r="E16" s="24">
        <v>15.86</v>
      </c>
      <c r="F16" s="9">
        <v>171</v>
      </c>
    </row>
    <row r="17" spans="1:6" ht="15">
      <c r="A17" s="15">
        <v>10</v>
      </c>
      <c r="B17" s="23" t="s">
        <v>248</v>
      </c>
      <c r="C17" s="12" t="s">
        <v>249</v>
      </c>
      <c r="D17" s="27">
        <v>50710</v>
      </c>
      <c r="E17" s="25">
        <v>347.54</v>
      </c>
      <c r="F17" s="28">
        <v>168</v>
      </c>
    </row>
    <row r="18" spans="1:6" ht="15">
      <c r="A18" s="6">
        <v>11</v>
      </c>
      <c r="B18" s="22" t="s">
        <v>305</v>
      </c>
      <c r="C18" s="5" t="s">
        <v>98</v>
      </c>
      <c r="D18" s="26">
        <v>51318</v>
      </c>
      <c r="E18" s="24">
        <v>52.525</v>
      </c>
      <c r="F18" s="9">
        <v>157</v>
      </c>
    </row>
    <row r="19" spans="1:6" ht="15">
      <c r="A19" s="15">
        <v>12</v>
      </c>
      <c r="B19" s="23" t="s">
        <v>351</v>
      </c>
      <c r="C19" s="12" t="s">
        <v>352</v>
      </c>
      <c r="D19" s="27">
        <v>49491</v>
      </c>
      <c r="E19" s="25">
        <v>16.5</v>
      </c>
      <c r="F19" s="28">
        <v>152</v>
      </c>
    </row>
    <row r="20" spans="1:6" ht="15">
      <c r="A20" s="6">
        <v>13</v>
      </c>
      <c r="B20" s="22" t="s">
        <v>548</v>
      </c>
      <c r="C20" s="5" t="s">
        <v>98</v>
      </c>
      <c r="D20" s="26">
        <v>51683</v>
      </c>
      <c r="E20" s="24">
        <v>58.325</v>
      </c>
      <c r="F20" s="9">
        <v>144</v>
      </c>
    </row>
    <row r="21" spans="1:6" ht="15">
      <c r="A21" s="15">
        <v>14</v>
      </c>
      <c r="B21" s="23" t="s">
        <v>270</v>
      </c>
      <c r="C21" s="12" t="s">
        <v>271</v>
      </c>
      <c r="D21" s="27">
        <v>45976</v>
      </c>
      <c r="E21" s="25">
        <v>13.125</v>
      </c>
      <c r="F21" s="28">
        <v>131</v>
      </c>
    </row>
    <row r="22" spans="1:6" ht="15">
      <c r="A22" s="6">
        <v>15</v>
      </c>
      <c r="B22" s="22" t="s">
        <v>259</v>
      </c>
      <c r="C22" s="5" t="s">
        <v>258</v>
      </c>
      <c r="D22" s="26">
        <v>54193</v>
      </c>
      <c r="E22" s="24">
        <v>25.345</v>
      </c>
      <c r="F22" s="9">
        <v>129</v>
      </c>
    </row>
    <row r="23" spans="1:6" ht="15">
      <c r="A23" s="15">
        <v>16</v>
      </c>
      <c r="B23" s="23" t="s">
        <v>302</v>
      </c>
      <c r="C23" s="12" t="s">
        <v>271</v>
      </c>
      <c r="D23" s="27">
        <v>45976</v>
      </c>
      <c r="E23" s="25">
        <v>27.2</v>
      </c>
      <c r="F23" s="28">
        <v>126</v>
      </c>
    </row>
    <row r="24" spans="1:6" ht="15">
      <c r="A24" s="6">
        <v>17</v>
      </c>
      <c r="B24" s="22" t="s">
        <v>549</v>
      </c>
      <c r="C24" s="5" t="s">
        <v>218</v>
      </c>
      <c r="D24" s="26">
        <v>51318</v>
      </c>
      <c r="E24" s="24">
        <v>47.28</v>
      </c>
      <c r="F24" s="9">
        <v>123</v>
      </c>
    </row>
    <row r="25" spans="1:6" ht="15">
      <c r="A25" s="15">
        <v>18</v>
      </c>
      <c r="B25" s="23" t="s">
        <v>273</v>
      </c>
      <c r="C25" s="12" t="s">
        <v>274</v>
      </c>
      <c r="D25" s="27">
        <v>53783</v>
      </c>
      <c r="E25" s="25">
        <v>37.83</v>
      </c>
      <c r="F25" s="28">
        <v>122</v>
      </c>
    </row>
    <row r="26" spans="1:6" ht="15">
      <c r="A26" s="6">
        <v>19</v>
      </c>
      <c r="B26" s="22" t="s">
        <v>303</v>
      </c>
      <c r="C26" s="5" t="s">
        <v>218</v>
      </c>
      <c r="D26" s="26">
        <v>52048</v>
      </c>
      <c r="E26" s="24">
        <v>71.835</v>
      </c>
      <c r="F26" s="9">
        <v>116</v>
      </c>
    </row>
    <row r="27" spans="1:6" ht="15">
      <c r="A27" s="15">
        <v>20</v>
      </c>
      <c r="B27" s="23" t="s">
        <v>100</v>
      </c>
      <c r="C27" s="12" t="s">
        <v>219</v>
      </c>
      <c r="D27" s="27">
        <v>49857</v>
      </c>
      <c r="E27" s="25">
        <v>67.29</v>
      </c>
      <c r="F27" s="28">
        <v>105</v>
      </c>
    </row>
    <row r="28" spans="1:6" ht="15">
      <c r="A28" s="6">
        <v>21</v>
      </c>
      <c r="B28" s="22" t="s">
        <v>268</v>
      </c>
      <c r="C28" s="5" t="s">
        <v>257</v>
      </c>
      <c r="D28" s="26">
        <v>54758</v>
      </c>
      <c r="E28" s="24">
        <v>6.505</v>
      </c>
      <c r="F28" s="9">
        <v>103</v>
      </c>
    </row>
    <row r="29" spans="1:6" ht="15">
      <c r="A29" s="15">
        <v>22</v>
      </c>
      <c r="B29" s="23" t="s">
        <v>279</v>
      </c>
      <c r="C29" s="12" t="s">
        <v>276</v>
      </c>
      <c r="D29" s="27">
        <v>47515</v>
      </c>
      <c r="E29" s="25">
        <v>3.985</v>
      </c>
      <c r="F29" s="28">
        <v>102</v>
      </c>
    </row>
    <row r="30" spans="1:6" ht="15">
      <c r="A30" s="6">
        <v>23</v>
      </c>
      <c r="B30" s="22" t="s">
        <v>264</v>
      </c>
      <c r="C30" s="5" t="s">
        <v>218</v>
      </c>
      <c r="D30" s="26">
        <v>54728</v>
      </c>
      <c r="E30" s="24">
        <v>84.14</v>
      </c>
      <c r="F30" s="9">
        <v>102</v>
      </c>
    </row>
    <row r="31" spans="1:6" ht="15">
      <c r="A31" s="15">
        <v>24</v>
      </c>
      <c r="B31" s="23" t="s">
        <v>550</v>
      </c>
      <c r="C31" s="12" t="s">
        <v>274</v>
      </c>
      <c r="D31" s="27">
        <v>53783</v>
      </c>
      <c r="E31" s="25">
        <v>44.875</v>
      </c>
      <c r="F31" s="28">
        <v>100</v>
      </c>
    </row>
    <row r="32" spans="1:6" ht="15">
      <c r="A32" s="6">
        <v>25</v>
      </c>
      <c r="B32" s="22" t="s">
        <v>338</v>
      </c>
      <c r="C32" s="5" t="s">
        <v>333</v>
      </c>
      <c r="D32" s="26">
        <v>51683</v>
      </c>
      <c r="E32" s="24">
        <v>12.605</v>
      </c>
      <c r="F32" s="9">
        <v>96</v>
      </c>
    </row>
    <row r="33" spans="1:6" ht="15">
      <c r="A33" s="15">
        <v>26</v>
      </c>
      <c r="B33" s="23" t="s">
        <v>551</v>
      </c>
      <c r="C33" s="12" t="s">
        <v>289</v>
      </c>
      <c r="D33" s="27">
        <v>48030</v>
      </c>
      <c r="E33" s="25">
        <v>15.925</v>
      </c>
      <c r="F33" s="28">
        <v>86</v>
      </c>
    </row>
    <row r="34" spans="1:6" ht="15">
      <c r="A34" s="6">
        <v>27</v>
      </c>
      <c r="B34" s="22" t="s">
        <v>347</v>
      </c>
      <c r="C34" s="5" t="s">
        <v>348</v>
      </c>
      <c r="D34" s="26">
        <v>53189</v>
      </c>
      <c r="E34" s="24">
        <v>3.5</v>
      </c>
      <c r="F34" s="9">
        <v>86</v>
      </c>
    </row>
    <row r="35" spans="1:6" ht="15">
      <c r="A35" s="15">
        <v>28</v>
      </c>
      <c r="B35" s="23" t="s">
        <v>552</v>
      </c>
      <c r="C35" s="12" t="s">
        <v>275</v>
      </c>
      <c r="D35" s="27">
        <v>48214</v>
      </c>
      <c r="E35" s="25">
        <v>18.65</v>
      </c>
      <c r="F35" s="28">
        <v>84</v>
      </c>
    </row>
    <row r="36" spans="1:6" ht="15">
      <c r="A36" s="6">
        <v>29</v>
      </c>
      <c r="B36" s="22" t="s">
        <v>553</v>
      </c>
      <c r="C36" s="5" t="s">
        <v>289</v>
      </c>
      <c r="D36" s="26">
        <v>41244</v>
      </c>
      <c r="E36" s="24">
        <v>224.77</v>
      </c>
      <c r="F36" s="9">
        <v>84</v>
      </c>
    </row>
    <row r="37" spans="1:6" ht="15">
      <c r="A37" s="15">
        <v>30</v>
      </c>
      <c r="B37" s="23" t="s">
        <v>554</v>
      </c>
      <c r="C37" s="12" t="s">
        <v>574</v>
      </c>
      <c r="D37" s="27">
        <v>46631</v>
      </c>
      <c r="E37" s="25">
        <v>23.41</v>
      </c>
      <c r="F37" s="28">
        <v>84</v>
      </c>
    </row>
    <row r="38" spans="1:6" ht="15">
      <c r="A38" s="6">
        <v>31</v>
      </c>
      <c r="B38" s="22" t="s">
        <v>555</v>
      </c>
      <c r="C38" s="5" t="s">
        <v>556</v>
      </c>
      <c r="D38" s="26">
        <v>48761</v>
      </c>
      <c r="E38" s="24">
        <v>7.77</v>
      </c>
      <c r="F38" s="9">
        <v>82</v>
      </c>
    </row>
    <row r="39" spans="1:6" ht="15">
      <c r="A39" s="15">
        <v>32</v>
      </c>
      <c r="B39" s="23" t="s">
        <v>252</v>
      </c>
      <c r="C39" s="12" t="s">
        <v>253</v>
      </c>
      <c r="D39" s="27">
        <v>51806</v>
      </c>
      <c r="E39" s="25">
        <v>409.34</v>
      </c>
      <c r="F39" s="28">
        <v>81</v>
      </c>
    </row>
    <row r="40" spans="1:6" ht="15">
      <c r="A40" s="6">
        <v>33</v>
      </c>
      <c r="B40" s="22" t="s">
        <v>346</v>
      </c>
      <c r="C40" s="5" t="s">
        <v>277</v>
      </c>
      <c r="D40" s="26">
        <v>51380</v>
      </c>
      <c r="E40" s="24">
        <v>7.585</v>
      </c>
      <c r="F40" s="9">
        <v>79</v>
      </c>
    </row>
    <row r="41" spans="1:6" ht="15">
      <c r="A41" s="15">
        <v>34</v>
      </c>
      <c r="B41" s="23" t="s">
        <v>557</v>
      </c>
      <c r="C41" s="12" t="s">
        <v>289</v>
      </c>
      <c r="D41" s="27">
        <v>48030</v>
      </c>
      <c r="E41" s="25">
        <v>14.85</v>
      </c>
      <c r="F41" s="28">
        <v>79</v>
      </c>
    </row>
    <row r="42" spans="1:6" ht="15">
      <c r="A42" s="6">
        <v>35</v>
      </c>
      <c r="B42" s="22" t="s">
        <v>558</v>
      </c>
      <c r="C42" s="5" t="s">
        <v>559</v>
      </c>
      <c r="D42" s="26">
        <v>48030</v>
      </c>
      <c r="E42" s="24">
        <v>45.45</v>
      </c>
      <c r="F42" s="9">
        <v>79</v>
      </c>
    </row>
    <row r="43" spans="1:6" ht="15">
      <c r="A43" s="15">
        <v>36</v>
      </c>
      <c r="B43" s="23" t="s">
        <v>380</v>
      </c>
      <c r="C43" s="12" t="s">
        <v>381</v>
      </c>
      <c r="D43" s="27">
        <v>46966</v>
      </c>
      <c r="E43" s="25">
        <v>480.59</v>
      </c>
      <c r="F43" s="28">
        <v>77</v>
      </c>
    </row>
    <row r="44" spans="1:6" ht="15">
      <c r="A44" s="6">
        <v>37</v>
      </c>
      <c r="B44" s="22" t="s">
        <v>358</v>
      </c>
      <c r="C44" s="5" t="s">
        <v>359</v>
      </c>
      <c r="D44" s="26">
        <v>42549</v>
      </c>
      <c r="E44" s="24">
        <v>3800</v>
      </c>
      <c r="F44" s="9">
        <v>76</v>
      </c>
    </row>
    <row r="45" spans="1:6" ht="15">
      <c r="A45" s="15">
        <v>38</v>
      </c>
      <c r="B45" s="23" t="s">
        <v>560</v>
      </c>
      <c r="C45" s="12" t="s">
        <v>275</v>
      </c>
      <c r="D45" s="27">
        <v>46235</v>
      </c>
      <c r="E45" s="25">
        <v>35.2</v>
      </c>
      <c r="F45" s="28">
        <v>76</v>
      </c>
    </row>
    <row r="46" spans="1:6" ht="15">
      <c r="A46" s="6">
        <v>39</v>
      </c>
      <c r="B46" s="22" t="s">
        <v>561</v>
      </c>
      <c r="C46" s="5" t="s">
        <v>218</v>
      </c>
      <c r="D46" s="26">
        <v>49171</v>
      </c>
      <c r="E46" s="24">
        <v>93.2</v>
      </c>
      <c r="F46" s="9">
        <v>76</v>
      </c>
    </row>
    <row r="47" spans="1:6" ht="15">
      <c r="A47" s="15">
        <v>40</v>
      </c>
      <c r="B47" s="23" t="s">
        <v>562</v>
      </c>
      <c r="C47" s="12" t="s">
        <v>353</v>
      </c>
      <c r="D47" s="27">
        <v>49827</v>
      </c>
      <c r="E47" s="25">
        <v>165.325</v>
      </c>
      <c r="F47" s="28">
        <v>76</v>
      </c>
    </row>
    <row r="48" spans="1:6" ht="15">
      <c r="A48" s="6">
        <v>41</v>
      </c>
      <c r="B48" s="22" t="s">
        <v>350</v>
      </c>
      <c r="C48" s="5" t="s">
        <v>295</v>
      </c>
      <c r="D48" s="26">
        <v>54954</v>
      </c>
      <c r="E48" s="24">
        <v>93.12</v>
      </c>
      <c r="F48" s="9">
        <v>75</v>
      </c>
    </row>
    <row r="49" spans="1:6" ht="15">
      <c r="A49" s="15">
        <v>42</v>
      </c>
      <c r="B49" s="23" t="s">
        <v>563</v>
      </c>
      <c r="C49" s="12" t="s">
        <v>575</v>
      </c>
      <c r="D49" s="27">
        <v>47027</v>
      </c>
      <c r="E49" s="25">
        <v>12.55</v>
      </c>
      <c r="F49" s="28">
        <v>75</v>
      </c>
    </row>
    <row r="50" spans="1:6" ht="15">
      <c r="A50" s="6">
        <v>43</v>
      </c>
      <c r="B50" s="22" t="s">
        <v>564</v>
      </c>
      <c r="C50" s="5" t="s">
        <v>565</v>
      </c>
      <c r="D50" s="26">
        <v>51105</v>
      </c>
      <c r="E50" s="24">
        <v>5.705</v>
      </c>
      <c r="F50" s="9">
        <v>73</v>
      </c>
    </row>
    <row r="51" spans="1:6" ht="15">
      <c r="A51" s="15">
        <v>44</v>
      </c>
      <c r="B51" s="23" t="s">
        <v>566</v>
      </c>
      <c r="C51" s="12" t="s">
        <v>98</v>
      </c>
      <c r="D51" s="27">
        <v>51318</v>
      </c>
      <c r="E51" s="25">
        <v>19.85</v>
      </c>
      <c r="F51" s="28">
        <v>73</v>
      </c>
    </row>
    <row r="52" spans="1:6" ht="15">
      <c r="A52" s="6">
        <v>45</v>
      </c>
      <c r="B52" s="22" t="s">
        <v>567</v>
      </c>
      <c r="C52" s="5" t="s">
        <v>275</v>
      </c>
      <c r="D52" s="26">
        <v>46661</v>
      </c>
      <c r="E52" s="24">
        <v>35.825</v>
      </c>
      <c r="F52" s="9">
        <v>72</v>
      </c>
    </row>
    <row r="53" spans="1:6" ht="15">
      <c r="A53" s="15">
        <v>46</v>
      </c>
      <c r="B53" s="23" t="s">
        <v>354</v>
      </c>
      <c r="C53" s="12" t="s">
        <v>275</v>
      </c>
      <c r="D53" s="27">
        <v>46235</v>
      </c>
      <c r="E53" s="25">
        <v>16.35</v>
      </c>
      <c r="F53" s="28">
        <v>72</v>
      </c>
    </row>
    <row r="54" spans="1:6" ht="15">
      <c r="A54" s="6">
        <v>47</v>
      </c>
      <c r="B54" s="22" t="s">
        <v>568</v>
      </c>
      <c r="C54" s="5" t="s">
        <v>569</v>
      </c>
      <c r="D54" s="26">
        <v>47696</v>
      </c>
      <c r="E54" s="24">
        <v>12.2</v>
      </c>
      <c r="F54" s="9">
        <v>71</v>
      </c>
    </row>
    <row r="55" spans="1:6" ht="15">
      <c r="A55" s="15">
        <v>48</v>
      </c>
      <c r="B55" s="23" t="s">
        <v>570</v>
      </c>
      <c r="C55" s="12" t="s">
        <v>275</v>
      </c>
      <c r="D55" s="27">
        <v>45200</v>
      </c>
      <c r="E55" s="25">
        <v>40.9</v>
      </c>
      <c r="F55" s="28">
        <v>70</v>
      </c>
    </row>
    <row r="56" spans="1:6" ht="15">
      <c r="A56" s="6">
        <v>49</v>
      </c>
      <c r="B56" s="22" t="s">
        <v>571</v>
      </c>
      <c r="C56" s="5" t="s">
        <v>275</v>
      </c>
      <c r="D56" s="26">
        <v>49827</v>
      </c>
      <c r="E56" s="24">
        <v>18.45</v>
      </c>
      <c r="F56" s="9">
        <v>70</v>
      </c>
    </row>
    <row r="57" spans="1:6" ht="15">
      <c r="A57" s="15">
        <v>50</v>
      </c>
      <c r="B57" s="23" t="s">
        <v>572</v>
      </c>
      <c r="C57" s="12" t="s">
        <v>573</v>
      </c>
      <c r="D57" s="27">
        <v>46174</v>
      </c>
      <c r="E57" s="25">
        <v>65.68</v>
      </c>
      <c r="F57" s="28">
        <v>70</v>
      </c>
    </row>
    <row r="58" ht="12.75">
      <c r="F58" s="29"/>
    </row>
    <row r="59" spans="1:6" ht="37.5" customHeight="1">
      <c r="A59" s="164" t="s">
        <v>291</v>
      </c>
      <c r="B59" s="165"/>
      <c r="C59" s="165"/>
      <c r="D59" s="165"/>
      <c r="E59" s="165"/>
      <c r="F59" s="165"/>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7109375" style="0" customWidth="1"/>
  </cols>
  <sheetData>
    <row r="1" spans="1:7" ht="15.75">
      <c r="A1" s="56" t="s">
        <v>55</v>
      </c>
      <c r="B1" s="57"/>
      <c r="C1" s="57"/>
      <c r="D1" s="57"/>
      <c r="E1" s="57"/>
      <c r="F1" s="57"/>
      <c r="G1" s="57"/>
    </row>
    <row r="3" spans="1:7" ht="15.75">
      <c r="A3" s="67" t="s">
        <v>102</v>
      </c>
      <c r="B3" s="5"/>
      <c r="C3" s="5"/>
      <c r="D3" s="5"/>
      <c r="E3" s="5"/>
      <c r="F3" s="153" t="s">
        <v>23</v>
      </c>
      <c r="G3" s="154"/>
    </row>
    <row r="4" spans="1:7" ht="15">
      <c r="A4" s="68" t="s">
        <v>103</v>
      </c>
      <c r="B4" s="5"/>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6" ht="15">
      <c r="A8" s="75" t="s">
        <v>104</v>
      </c>
      <c r="B8" s="61"/>
      <c r="C8" s="5"/>
      <c r="D8" s="5"/>
      <c r="E8" s="5"/>
      <c r="F8" s="5"/>
    </row>
    <row r="9" spans="1:6" ht="15">
      <c r="A9" s="75" t="s">
        <v>26</v>
      </c>
      <c r="B9" s="79">
        <f>B20+B31+B42</f>
        <v>8609.306201206437</v>
      </c>
      <c r="C9" s="5"/>
      <c r="D9" s="5"/>
      <c r="E9" s="5"/>
      <c r="F9" s="5"/>
    </row>
    <row r="10" spans="1:6" ht="15">
      <c r="A10" s="8" t="s">
        <v>105</v>
      </c>
      <c r="B10" s="14">
        <f>B21+B32+B43</f>
        <v>290.9689239311266</v>
      </c>
      <c r="C10" s="5"/>
      <c r="D10" s="5"/>
      <c r="E10" s="5"/>
      <c r="F10" s="5"/>
    </row>
    <row r="11" spans="1:6" ht="15">
      <c r="A11" s="8" t="s">
        <v>106</v>
      </c>
      <c r="B11" s="14">
        <f aca="true" t="shared" si="0" ref="B11:B17">B22+B33+B44</f>
        <v>304.2601751021875</v>
      </c>
      <c r="C11" s="5"/>
      <c r="D11" s="5"/>
      <c r="E11" s="5"/>
      <c r="F11" s="5"/>
    </row>
    <row r="12" spans="1:6" ht="15">
      <c r="A12" s="8" t="s">
        <v>107</v>
      </c>
      <c r="B12" s="14">
        <f t="shared" si="0"/>
        <v>110.84388774312501</v>
      </c>
      <c r="C12" s="5"/>
      <c r="D12" s="5"/>
      <c r="E12" s="5"/>
      <c r="F12" s="5"/>
    </row>
    <row r="13" spans="1:6" ht="15">
      <c r="A13" s="8" t="s">
        <v>108</v>
      </c>
      <c r="B13" s="14">
        <f t="shared" si="0"/>
        <v>263.443442534375</v>
      </c>
      <c r="C13" s="5"/>
      <c r="D13" s="5"/>
      <c r="E13" s="5"/>
      <c r="F13" s="5"/>
    </row>
    <row r="14" spans="1:6" ht="15">
      <c r="A14" s="8" t="s">
        <v>109</v>
      </c>
      <c r="B14" s="14">
        <f t="shared" si="0"/>
        <v>1109.93889647375</v>
      </c>
      <c r="C14" s="5"/>
      <c r="D14" s="5"/>
      <c r="E14" s="5"/>
      <c r="F14" s="5"/>
    </row>
    <row r="15" spans="1:6" ht="15">
      <c r="A15" s="8" t="s">
        <v>110</v>
      </c>
      <c r="B15" s="14">
        <f t="shared" si="0"/>
        <v>671.6931772031251</v>
      </c>
      <c r="C15" s="5"/>
      <c r="D15" s="5"/>
      <c r="E15" s="5"/>
      <c r="F15" s="5"/>
    </row>
    <row r="16" spans="1:6" ht="15">
      <c r="A16" s="8" t="s">
        <v>111</v>
      </c>
      <c r="B16" s="14">
        <f t="shared" si="0"/>
        <v>733.59585296875</v>
      </c>
      <c r="C16" s="5"/>
      <c r="D16" s="5"/>
      <c r="E16" s="5"/>
      <c r="F16" s="5"/>
    </row>
    <row r="17" spans="1:6" ht="15">
      <c r="A17" s="10" t="s">
        <v>112</v>
      </c>
      <c r="B17" s="99">
        <f t="shared" si="0"/>
        <v>5124.56184525</v>
      </c>
      <c r="C17" s="5"/>
      <c r="D17" s="5"/>
      <c r="E17" s="5"/>
      <c r="F17" s="5"/>
    </row>
    <row r="18" spans="1:6" ht="15">
      <c r="A18" s="5"/>
      <c r="B18" s="14"/>
      <c r="C18" s="5"/>
      <c r="D18" s="5"/>
      <c r="E18" s="5"/>
      <c r="F18" s="5"/>
    </row>
    <row r="19" spans="1:6" ht="15">
      <c r="A19" s="75" t="s">
        <v>28</v>
      </c>
      <c r="B19" s="72"/>
      <c r="C19" s="5"/>
      <c r="D19" s="5"/>
      <c r="E19" s="5"/>
      <c r="F19" s="5"/>
    </row>
    <row r="20" spans="1:6" ht="15">
      <c r="A20" s="75" t="s">
        <v>26</v>
      </c>
      <c r="B20" s="79">
        <v>4339.828127574594</v>
      </c>
      <c r="C20" s="5"/>
      <c r="D20" s="5"/>
      <c r="E20" s="5"/>
      <c r="F20" s="5"/>
    </row>
    <row r="21" spans="1:6" ht="15">
      <c r="A21" s="8" t="s">
        <v>105</v>
      </c>
      <c r="B21" s="14">
        <v>123.2521690336625</v>
      </c>
      <c r="C21" s="5"/>
      <c r="D21" s="5"/>
      <c r="E21" s="5"/>
      <c r="F21" s="5"/>
    </row>
    <row r="22" spans="1:6" ht="15">
      <c r="A22" s="8" t="s">
        <v>106</v>
      </c>
      <c r="B22" s="14">
        <v>127.9729428365625</v>
      </c>
      <c r="C22" s="5"/>
      <c r="D22" s="5"/>
      <c r="E22" s="5"/>
      <c r="F22" s="5"/>
    </row>
    <row r="23" spans="1:6" ht="15">
      <c r="A23" s="8" t="s">
        <v>107</v>
      </c>
      <c r="B23" s="14">
        <v>44.742305305625</v>
      </c>
      <c r="C23" s="5"/>
      <c r="D23" s="5"/>
      <c r="E23" s="5"/>
      <c r="F23" s="5"/>
    </row>
    <row r="24" spans="1:6" ht="15">
      <c r="A24" s="8" t="s">
        <v>108</v>
      </c>
      <c r="B24" s="14">
        <v>108.70190351875</v>
      </c>
      <c r="C24" s="14"/>
      <c r="D24" s="116"/>
      <c r="E24" s="5"/>
      <c r="F24" s="5"/>
    </row>
    <row r="25" spans="1:6" ht="15">
      <c r="A25" s="8" t="s">
        <v>109</v>
      </c>
      <c r="B25" s="14">
        <v>428.077510551875</v>
      </c>
      <c r="C25" s="14"/>
      <c r="D25" s="5"/>
      <c r="E25" s="5"/>
      <c r="F25" s="5"/>
    </row>
    <row r="26" spans="1:2" ht="15">
      <c r="A26" s="8" t="s">
        <v>110</v>
      </c>
      <c r="B26" s="14">
        <v>264.667996984375</v>
      </c>
    </row>
    <row r="27" spans="1:2" ht="15">
      <c r="A27" s="8" t="s">
        <v>111</v>
      </c>
      <c r="B27" s="14">
        <v>327.20018434375</v>
      </c>
    </row>
    <row r="28" spans="1:4" ht="15">
      <c r="A28" s="10" t="s">
        <v>112</v>
      </c>
      <c r="B28" s="32">
        <v>2915.213115</v>
      </c>
      <c r="C28" s="33"/>
      <c r="D28" s="103"/>
    </row>
    <row r="29" ht="12.75">
      <c r="B29" s="33"/>
    </row>
    <row r="30" spans="1:2" ht="15">
      <c r="A30" s="75" t="s">
        <v>29</v>
      </c>
      <c r="B30" s="72"/>
    </row>
    <row r="31" spans="1:4" ht="15">
      <c r="A31" s="75" t="s">
        <v>26</v>
      </c>
      <c r="B31" s="79">
        <v>2150.2143391787185</v>
      </c>
      <c r="D31" s="5"/>
    </row>
    <row r="32" spans="1:2" ht="15">
      <c r="A32" s="8" t="s">
        <v>105</v>
      </c>
      <c r="B32" s="14">
        <v>58.404801694339056</v>
      </c>
    </row>
    <row r="33" spans="1:2" ht="15">
      <c r="A33" s="8" t="s">
        <v>106</v>
      </c>
      <c r="B33" s="14">
        <v>58.634951015625</v>
      </c>
    </row>
    <row r="34" spans="1:2" ht="15">
      <c r="A34" s="8" t="s">
        <v>107</v>
      </c>
      <c r="B34" s="14">
        <v>23.3272699375</v>
      </c>
    </row>
    <row r="35" spans="1:2" ht="15">
      <c r="A35" s="8" t="s">
        <v>108</v>
      </c>
      <c r="B35" s="14">
        <v>52.231320265625</v>
      </c>
    </row>
    <row r="36" spans="1:2" ht="15">
      <c r="A36" s="8" t="s">
        <v>109</v>
      </c>
      <c r="B36" s="14">
        <v>202.629010921875</v>
      </c>
    </row>
    <row r="37" spans="1:2" ht="15">
      <c r="A37" s="8" t="s">
        <v>110</v>
      </c>
      <c r="B37" s="14">
        <v>134.32518021875</v>
      </c>
    </row>
    <row r="38" spans="1:2" ht="15">
      <c r="A38" s="8" t="s">
        <v>111</v>
      </c>
      <c r="B38" s="14">
        <v>167.668543625</v>
      </c>
    </row>
    <row r="39" spans="1:2" ht="15">
      <c r="A39" s="10" t="s">
        <v>112</v>
      </c>
      <c r="B39" s="32">
        <v>1452.9932615</v>
      </c>
    </row>
    <row r="40" ht="12.75">
      <c r="B40" s="33"/>
    </row>
    <row r="41" spans="1:2" ht="15">
      <c r="A41" s="75" t="s">
        <v>30</v>
      </c>
      <c r="B41" s="79"/>
    </row>
    <row r="42" spans="1:4" ht="15">
      <c r="A42" s="75" t="s">
        <v>26</v>
      </c>
      <c r="B42" s="79">
        <v>2119.263734453125</v>
      </c>
      <c r="D42" s="5"/>
    </row>
    <row r="43" spans="1:2" ht="15">
      <c r="A43" s="8" t="s">
        <v>105</v>
      </c>
      <c r="B43" s="14">
        <v>109.311953203125</v>
      </c>
    </row>
    <row r="44" spans="1:2" ht="15">
      <c r="A44" s="8" t="s">
        <v>106</v>
      </c>
      <c r="B44" s="14">
        <v>117.65228125</v>
      </c>
    </row>
    <row r="45" spans="1:2" ht="15">
      <c r="A45" s="8" t="s">
        <v>107</v>
      </c>
      <c r="B45" s="14">
        <v>42.7743125</v>
      </c>
    </row>
    <row r="46" spans="1:2" ht="15">
      <c r="A46" s="8" t="s">
        <v>108</v>
      </c>
      <c r="B46" s="14">
        <v>102.51021875</v>
      </c>
    </row>
    <row r="47" spans="1:2" ht="15">
      <c r="A47" s="8" t="s">
        <v>109</v>
      </c>
      <c r="B47" s="14">
        <v>479.232375</v>
      </c>
    </row>
    <row r="48" spans="1:2" ht="15">
      <c r="A48" s="8" t="s">
        <v>110</v>
      </c>
      <c r="B48" s="14">
        <v>272.7</v>
      </c>
    </row>
    <row r="49" spans="1:2" ht="15">
      <c r="A49" s="8" t="s">
        <v>111</v>
      </c>
      <c r="B49" s="14">
        <v>238.727125</v>
      </c>
    </row>
    <row r="50" spans="1:2" ht="15">
      <c r="A50" s="10" t="s">
        <v>112</v>
      </c>
      <c r="B50" s="32">
        <v>756.35546875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1" r:id="rId1"/>
  <headerFooter alignWithMargins="0">
    <oddFooter>&amp;L&amp;"Calibri,Regular"MSRB Quarterly Statistical Summaries&amp;R&amp;"Calibri,Regular"Page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8515625" style="0" customWidth="1"/>
    <col min="4" max="4" width="10.140625" style="0" bestFit="1" customWidth="1"/>
  </cols>
  <sheetData>
    <row r="1" spans="1:7" ht="15.75">
      <c r="A1" s="56" t="s">
        <v>55</v>
      </c>
      <c r="B1" s="57"/>
      <c r="C1" s="57"/>
      <c r="D1" s="57"/>
      <c r="E1" s="57"/>
      <c r="F1" s="57"/>
      <c r="G1" s="57"/>
    </row>
    <row r="3" spans="1:7" ht="15.75">
      <c r="A3" s="67" t="s">
        <v>102</v>
      </c>
      <c r="B3" s="5"/>
      <c r="C3" s="5"/>
      <c r="D3" s="5"/>
      <c r="E3" s="5"/>
      <c r="F3" s="153" t="s">
        <v>23</v>
      </c>
      <c r="G3" s="154"/>
    </row>
    <row r="4" spans="1:7" ht="15">
      <c r="A4" s="68" t="s">
        <v>113</v>
      </c>
      <c r="B4" s="5"/>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6" ht="15">
      <c r="A8" s="75" t="s">
        <v>104</v>
      </c>
      <c r="B8" s="61"/>
      <c r="C8" s="5"/>
      <c r="D8" s="5"/>
      <c r="E8" s="5"/>
      <c r="F8" s="5"/>
    </row>
    <row r="9" spans="1:6" ht="15">
      <c r="A9" s="75" t="s">
        <v>26</v>
      </c>
      <c r="B9" s="80">
        <f>B20+B31+B42</f>
        <v>36368.953125</v>
      </c>
      <c r="C9" s="5"/>
      <c r="D9" s="5"/>
      <c r="E9" s="5"/>
      <c r="F9" s="5"/>
    </row>
    <row r="10" spans="1:6" ht="15">
      <c r="A10" s="8" t="s">
        <v>105</v>
      </c>
      <c r="B10" s="9">
        <f>B21+B32+B43</f>
        <v>18408.671875</v>
      </c>
      <c r="C10" s="5"/>
      <c r="D10" s="5"/>
      <c r="E10" s="5"/>
      <c r="F10" s="5"/>
    </row>
    <row r="11" spans="1:6" ht="15">
      <c r="A11" s="8" t="s">
        <v>106</v>
      </c>
      <c r="B11" s="9">
        <f aca="true" t="shared" si="0" ref="B11:B17">B22+B33+B44</f>
        <v>7152.9375</v>
      </c>
      <c r="C11" s="5"/>
      <c r="D11" s="5"/>
      <c r="E11" s="5"/>
      <c r="F11" s="5"/>
    </row>
    <row r="12" spans="1:6" ht="15">
      <c r="A12" s="8" t="s">
        <v>107</v>
      </c>
      <c r="B12" s="9">
        <f t="shared" si="0"/>
        <v>1661.71875</v>
      </c>
      <c r="C12" s="5"/>
      <c r="D12" s="5"/>
      <c r="E12" s="5"/>
      <c r="F12" s="5"/>
    </row>
    <row r="13" spans="1:6" ht="15">
      <c r="A13" s="8" t="s">
        <v>108</v>
      </c>
      <c r="B13" s="9">
        <f t="shared" si="0"/>
        <v>2705.25</v>
      </c>
      <c r="C13" s="5"/>
      <c r="D13" s="5"/>
      <c r="E13" s="5"/>
      <c r="F13" s="5"/>
    </row>
    <row r="14" spans="1:6" ht="15">
      <c r="A14" s="8" t="s">
        <v>109</v>
      </c>
      <c r="B14" s="9">
        <f t="shared" si="0"/>
        <v>4456.328125</v>
      </c>
      <c r="C14" s="5"/>
      <c r="D14" s="5"/>
      <c r="E14" s="5"/>
      <c r="F14" s="5"/>
    </row>
    <row r="15" spans="1:6" ht="15">
      <c r="A15" s="8" t="s">
        <v>110</v>
      </c>
      <c r="B15" s="9">
        <f t="shared" si="0"/>
        <v>842.75</v>
      </c>
      <c r="C15" s="5"/>
      <c r="D15" s="5"/>
      <c r="E15" s="5"/>
      <c r="F15" s="5"/>
    </row>
    <row r="16" spans="1:6" ht="15">
      <c r="A16" s="8" t="s">
        <v>111</v>
      </c>
      <c r="B16" s="9">
        <f t="shared" si="0"/>
        <v>483.546875</v>
      </c>
      <c r="C16" s="5"/>
      <c r="D16" s="5"/>
      <c r="E16" s="5"/>
      <c r="F16" s="5"/>
    </row>
    <row r="17" spans="1:6" ht="15">
      <c r="A17" s="10" t="s">
        <v>112</v>
      </c>
      <c r="B17" s="100">
        <f t="shared" si="0"/>
        <v>657.75</v>
      </c>
      <c r="C17" s="5"/>
      <c r="D17" s="5"/>
      <c r="E17" s="5"/>
      <c r="F17" s="5"/>
    </row>
    <row r="18" spans="1:6" ht="15">
      <c r="A18" s="5"/>
      <c r="B18" s="9"/>
      <c r="C18" s="5"/>
      <c r="E18" s="5"/>
      <c r="F18" s="5"/>
    </row>
    <row r="19" spans="1:6" ht="15">
      <c r="A19" s="75" t="s">
        <v>28</v>
      </c>
      <c r="B19" s="62"/>
      <c r="C19" s="5"/>
      <c r="D19" s="5"/>
      <c r="E19" s="5"/>
      <c r="F19" s="5"/>
    </row>
    <row r="20" spans="1:6" ht="15">
      <c r="A20" s="75" t="s">
        <v>26</v>
      </c>
      <c r="B20" s="80">
        <v>15188.875</v>
      </c>
      <c r="C20" s="5"/>
      <c r="D20" s="5"/>
      <c r="E20" s="5"/>
      <c r="F20" s="5"/>
    </row>
    <row r="21" spans="1:6" ht="15">
      <c r="A21" s="8" t="s">
        <v>105</v>
      </c>
      <c r="B21" s="9">
        <v>7784.6875</v>
      </c>
      <c r="C21" s="5"/>
      <c r="D21" s="5"/>
      <c r="E21" s="5"/>
      <c r="F21" s="5"/>
    </row>
    <row r="22" spans="1:6" ht="15">
      <c r="A22" s="8" t="s">
        <v>106</v>
      </c>
      <c r="B22" s="9">
        <v>2998.65625</v>
      </c>
      <c r="C22" s="5"/>
      <c r="D22" s="5"/>
      <c r="E22" s="5"/>
      <c r="F22" s="5"/>
    </row>
    <row r="23" spans="1:6" ht="15">
      <c r="A23" s="8" t="s">
        <v>107</v>
      </c>
      <c r="B23" s="9">
        <v>668.671875</v>
      </c>
      <c r="C23" s="5"/>
      <c r="D23" s="5"/>
      <c r="E23" s="5"/>
      <c r="F23" s="5"/>
    </row>
    <row r="24" spans="1:6" ht="15">
      <c r="A24" s="8" t="s">
        <v>108</v>
      </c>
      <c r="B24" s="9">
        <v>1114.203125</v>
      </c>
      <c r="C24" s="9"/>
      <c r="D24" s="116"/>
      <c r="E24" s="5"/>
      <c r="F24" s="5"/>
    </row>
    <row r="25" spans="1:6" ht="15">
      <c r="A25" s="8" t="s">
        <v>109</v>
      </c>
      <c r="B25" s="9">
        <v>1740.84375</v>
      </c>
      <c r="C25" s="5"/>
      <c r="D25" s="5"/>
      <c r="E25" s="5"/>
      <c r="F25" s="5"/>
    </row>
    <row r="26" spans="1:2" ht="15">
      <c r="A26" s="8" t="s">
        <v>110</v>
      </c>
      <c r="B26" s="9">
        <v>331.59375</v>
      </c>
    </row>
    <row r="27" spans="1:2" ht="15">
      <c r="A27" s="8" t="s">
        <v>111</v>
      </c>
      <c r="B27" s="9">
        <v>213.765625</v>
      </c>
    </row>
    <row r="28" spans="1:2" ht="15">
      <c r="A28" s="10" t="s">
        <v>112</v>
      </c>
      <c r="B28" s="11">
        <v>336.453125</v>
      </c>
    </row>
    <row r="29" ht="12.75">
      <c r="B29" s="29"/>
    </row>
    <row r="30" spans="1:2" ht="15">
      <c r="A30" s="75" t="s">
        <v>29</v>
      </c>
      <c r="B30" s="62"/>
    </row>
    <row r="31" spans="1:5" ht="15">
      <c r="A31" s="75" t="s">
        <v>26</v>
      </c>
      <c r="B31" s="80">
        <v>7353.4375</v>
      </c>
      <c r="D31" s="5"/>
      <c r="E31" s="5"/>
    </row>
    <row r="32" spans="1:2" ht="15">
      <c r="A32" s="8" t="s">
        <v>105</v>
      </c>
      <c r="B32" s="9">
        <v>3797.875</v>
      </c>
    </row>
    <row r="33" spans="1:2" ht="15">
      <c r="A33" s="8" t="s">
        <v>106</v>
      </c>
      <c r="B33" s="9">
        <v>1383.15625</v>
      </c>
    </row>
    <row r="34" spans="1:2" ht="15">
      <c r="A34" s="8" t="s">
        <v>107</v>
      </c>
      <c r="B34" s="9">
        <v>349.03125</v>
      </c>
    </row>
    <row r="35" spans="1:2" ht="15">
      <c r="A35" s="8" t="s">
        <v>108</v>
      </c>
      <c r="B35" s="9">
        <v>536.78125</v>
      </c>
    </row>
    <row r="36" spans="1:2" ht="15">
      <c r="A36" s="8" t="s">
        <v>109</v>
      </c>
      <c r="B36" s="9">
        <v>830.59375</v>
      </c>
    </row>
    <row r="37" spans="1:2" ht="15">
      <c r="A37" s="8" t="s">
        <v>110</v>
      </c>
      <c r="B37" s="9">
        <v>164.96875</v>
      </c>
    </row>
    <row r="38" spans="1:2" ht="15">
      <c r="A38" s="8" t="s">
        <v>111</v>
      </c>
      <c r="B38" s="9">
        <v>109.421875</v>
      </c>
    </row>
    <row r="39" spans="1:2" ht="15">
      <c r="A39" s="10" t="s">
        <v>112</v>
      </c>
      <c r="B39" s="11">
        <v>181.609375</v>
      </c>
    </row>
    <row r="40" ht="12.75">
      <c r="B40" s="29"/>
    </row>
    <row r="41" spans="1:2" ht="15">
      <c r="A41" s="75" t="s">
        <v>30</v>
      </c>
      <c r="B41" s="62"/>
    </row>
    <row r="42" spans="1:4" ht="15">
      <c r="A42" s="75" t="s">
        <v>26</v>
      </c>
      <c r="B42" s="80">
        <v>13826.640625</v>
      </c>
      <c r="D42" s="5"/>
    </row>
    <row r="43" spans="1:2" ht="15">
      <c r="A43" s="8" t="s">
        <v>105</v>
      </c>
      <c r="B43" s="9">
        <v>6826.109375</v>
      </c>
    </row>
    <row r="44" spans="1:2" ht="15">
      <c r="A44" s="8" t="s">
        <v>106</v>
      </c>
      <c r="B44" s="9">
        <v>2771.125</v>
      </c>
    </row>
    <row r="45" spans="1:2" ht="15">
      <c r="A45" s="8" t="s">
        <v>107</v>
      </c>
      <c r="B45" s="9">
        <v>644.015625</v>
      </c>
    </row>
    <row r="46" spans="1:2" ht="15">
      <c r="A46" s="8" t="s">
        <v>108</v>
      </c>
      <c r="B46" s="9">
        <v>1054.265625</v>
      </c>
    </row>
    <row r="47" spans="1:2" ht="15">
      <c r="A47" s="8" t="s">
        <v>109</v>
      </c>
      <c r="B47" s="9">
        <v>1884.890625</v>
      </c>
    </row>
    <row r="48" spans="1:2" ht="15">
      <c r="A48" s="8" t="s">
        <v>110</v>
      </c>
      <c r="B48" s="9">
        <v>346.1875</v>
      </c>
    </row>
    <row r="49" spans="1:2" ht="15">
      <c r="A49" s="8" t="s">
        <v>111</v>
      </c>
      <c r="B49" s="9">
        <v>160.359375</v>
      </c>
    </row>
    <row r="50" spans="1:2" ht="15">
      <c r="A50" s="10" t="s">
        <v>112</v>
      </c>
      <c r="B50" s="11">
        <v>139.6875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1" r:id="rId1"/>
  <headerFooter alignWithMargins="0">
    <oddFooter>&amp;L&amp;"Calibri,Regular"MSRB Quarterly Statistical Summaries&amp;R&amp;"Calibri,Regular"Page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66"/>
  <sheetViews>
    <sheetView showGridLines="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56</v>
      </c>
      <c r="B1" s="57"/>
      <c r="C1" s="57"/>
      <c r="D1" s="57"/>
      <c r="E1" s="57"/>
      <c r="F1" s="57"/>
      <c r="G1" s="57"/>
    </row>
    <row r="3" spans="1:7" ht="18">
      <c r="A3" s="67" t="s">
        <v>193</v>
      </c>
      <c r="B3" s="5"/>
      <c r="C3" s="5"/>
      <c r="D3" s="5"/>
      <c r="E3" s="5"/>
      <c r="F3" s="153" t="s">
        <v>23</v>
      </c>
      <c r="G3" s="154"/>
    </row>
    <row r="4" spans="1:7" ht="15">
      <c r="A4" s="68" t="s">
        <v>103</v>
      </c>
      <c r="B4" s="5"/>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9" ht="15">
      <c r="A8" s="75" t="s">
        <v>81</v>
      </c>
      <c r="B8" s="75"/>
      <c r="C8" s="5"/>
      <c r="D8" s="5"/>
      <c r="E8" s="5"/>
      <c r="F8" s="5"/>
      <c r="I8" s="33"/>
    </row>
    <row r="9" spans="1:9" ht="15">
      <c r="A9" s="75" t="s">
        <v>26</v>
      </c>
      <c r="B9" s="79">
        <v>6154.034655866438</v>
      </c>
      <c r="C9" s="5"/>
      <c r="D9" s="5"/>
      <c r="E9" s="5"/>
      <c r="F9" s="5"/>
      <c r="I9" s="33"/>
    </row>
    <row r="10" spans="1:9" ht="15">
      <c r="A10" s="8" t="s">
        <v>105</v>
      </c>
      <c r="B10" s="14">
        <v>289.14718358518905</v>
      </c>
      <c r="C10" s="5"/>
      <c r="D10" s="5"/>
      <c r="E10" s="5"/>
      <c r="F10" s="5"/>
      <c r="I10" s="33"/>
    </row>
    <row r="11" spans="1:6" ht="15">
      <c r="A11" s="8" t="s">
        <v>106</v>
      </c>
      <c r="B11" s="14">
        <v>301.401124140625</v>
      </c>
      <c r="C11" s="5"/>
      <c r="D11" s="5"/>
      <c r="E11" s="5"/>
      <c r="F11" s="5"/>
    </row>
    <row r="12" spans="1:6" ht="15">
      <c r="A12" s="8" t="s">
        <v>107</v>
      </c>
      <c r="B12" s="14">
        <v>109.38227265625</v>
      </c>
      <c r="C12" s="5"/>
      <c r="D12" s="5"/>
      <c r="E12" s="5"/>
      <c r="F12" s="5"/>
    </row>
    <row r="13" spans="1:6" ht="15">
      <c r="A13" s="8" t="s">
        <v>108</v>
      </c>
      <c r="B13" s="14">
        <v>256.114601515625</v>
      </c>
      <c r="C13" s="5"/>
      <c r="D13" s="5"/>
      <c r="E13" s="5"/>
      <c r="F13" s="5"/>
    </row>
    <row r="14" spans="1:6" ht="15">
      <c r="A14" s="8" t="s">
        <v>109</v>
      </c>
      <c r="B14" s="14">
        <v>1060.439922</v>
      </c>
      <c r="C14" s="5"/>
      <c r="D14" s="5"/>
      <c r="E14" s="5"/>
      <c r="F14" s="5"/>
    </row>
    <row r="15" spans="1:6" ht="15">
      <c r="A15" s="8" t="s">
        <v>110</v>
      </c>
      <c r="B15" s="14">
        <v>623.927633203125</v>
      </c>
      <c r="C15" s="5"/>
      <c r="D15" s="5"/>
      <c r="E15" s="5"/>
      <c r="F15" s="5"/>
    </row>
    <row r="16" spans="1:6" ht="15">
      <c r="A16" s="8" t="s">
        <v>111</v>
      </c>
      <c r="B16" s="14">
        <v>657.9073215</v>
      </c>
      <c r="C16" s="5"/>
      <c r="D16" s="5"/>
      <c r="E16" s="5"/>
      <c r="F16" s="5"/>
    </row>
    <row r="17" spans="1:6" ht="15">
      <c r="A17" s="10" t="s">
        <v>112</v>
      </c>
      <c r="B17" s="32">
        <v>2855.714597265625</v>
      </c>
      <c r="C17" s="5"/>
      <c r="D17" s="5"/>
      <c r="E17" s="5"/>
      <c r="F17" s="5"/>
    </row>
    <row r="18" spans="1:6" ht="15">
      <c r="A18" s="5"/>
      <c r="B18" s="14"/>
      <c r="C18" s="5"/>
      <c r="D18" s="5"/>
      <c r="E18" s="5"/>
      <c r="F18" s="5"/>
    </row>
    <row r="19" spans="1:6" ht="15">
      <c r="A19" s="75" t="s">
        <v>82</v>
      </c>
      <c r="B19" s="79"/>
      <c r="C19" s="5"/>
      <c r="D19" s="5"/>
      <c r="E19" s="5"/>
      <c r="F19" s="5"/>
    </row>
    <row r="20" spans="1:6" ht="15">
      <c r="A20" s="75" t="s">
        <v>26</v>
      </c>
      <c r="B20" s="79">
        <v>283.48426740625</v>
      </c>
      <c r="C20" s="5"/>
      <c r="D20" s="5"/>
      <c r="E20" s="5"/>
      <c r="F20" s="5"/>
    </row>
    <row r="21" spans="1:6" ht="15">
      <c r="A21" s="77" t="s">
        <v>105</v>
      </c>
      <c r="B21" s="78">
        <v>0.73807684375</v>
      </c>
      <c r="C21" s="5"/>
      <c r="D21" s="5"/>
      <c r="E21" s="5"/>
      <c r="F21" s="5"/>
    </row>
    <row r="22" spans="1:6" ht="15">
      <c r="A22" s="8" t="s">
        <v>106</v>
      </c>
      <c r="B22" s="14">
        <v>1.299352796875</v>
      </c>
      <c r="C22" s="5"/>
      <c r="D22" s="5"/>
      <c r="E22" s="5"/>
      <c r="F22" s="5"/>
    </row>
    <row r="23" spans="1:6" ht="15">
      <c r="A23" s="8" t="s">
        <v>107</v>
      </c>
      <c r="B23" s="14">
        <v>0.73375790625</v>
      </c>
      <c r="C23" s="5"/>
      <c r="D23" s="5"/>
      <c r="E23" s="5"/>
      <c r="F23" s="5"/>
    </row>
    <row r="24" spans="1:6" ht="15">
      <c r="A24" s="8" t="s">
        <v>108</v>
      </c>
      <c r="B24" s="14">
        <v>2.160843703125</v>
      </c>
      <c r="C24" s="5"/>
      <c r="D24" s="5"/>
      <c r="E24" s="5"/>
      <c r="F24" s="5"/>
    </row>
    <row r="25" spans="1:6" ht="15">
      <c r="A25" s="8" t="s">
        <v>109</v>
      </c>
      <c r="B25" s="14">
        <v>19.320011625</v>
      </c>
      <c r="C25" s="5"/>
      <c r="D25" s="5"/>
      <c r="E25" s="5"/>
      <c r="F25" s="5"/>
    </row>
    <row r="26" spans="1:2" ht="15">
      <c r="A26" s="8" t="s">
        <v>110</v>
      </c>
      <c r="B26" s="14">
        <v>15.239434625</v>
      </c>
    </row>
    <row r="27" spans="1:2" ht="15">
      <c r="A27" s="8" t="s">
        <v>111</v>
      </c>
      <c r="B27" s="14">
        <v>18.6015648125</v>
      </c>
    </row>
    <row r="28" spans="1:2" ht="15">
      <c r="A28" s="10" t="s">
        <v>112</v>
      </c>
      <c r="B28" s="32">
        <v>225.39122509375</v>
      </c>
    </row>
    <row r="29" ht="12.75">
      <c r="B29" s="33"/>
    </row>
    <row r="30" spans="1:2" ht="15">
      <c r="A30" s="75" t="s">
        <v>83</v>
      </c>
      <c r="B30" s="79"/>
    </row>
    <row r="31" spans="1:4" ht="15">
      <c r="A31" s="75" t="s">
        <v>26</v>
      </c>
      <c r="B31" s="79">
        <v>69.942829</v>
      </c>
      <c r="D31" s="5"/>
    </row>
    <row r="32" spans="1:2" ht="15">
      <c r="A32" s="8" t="s">
        <v>105</v>
      </c>
      <c r="B32" s="38">
        <v>0.056734375</v>
      </c>
    </row>
    <row r="33" spans="1:2" ht="15">
      <c r="A33" s="8" t="s">
        <v>106</v>
      </c>
      <c r="B33" s="14">
        <v>0.141904546875</v>
      </c>
    </row>
    <row r="34" spans="1:2" ht="15">
      <c r="A34" s="8" t="s">
        <v>107</v>
      </c>
      <c r="B34" s="14">
        <v>0.09515625</v>
      </c>
    </row>
    <row r="35" spans="1:2" ht="15">
      <c r="A35" s="8" t="s">
        <v>108</v>
      </c>
      <c r="B35" s="14">
        <v>0.27912240625</v>
      </c>
    </row>
    <row r="36" spans="1:2" ht="15">
      <c r="A36" s="8" t="s">
        <v>109</v>
      </c>
      <c r="B36" s="14">
        <v>2.638640625</v>
      </c>
    </row>
    <row r="37" spans="1:2" ht="15">
      <c r="A37" s="8" t="s">
        <v>110</v>
      </c>
      <c r="B37" s="14">
        <v>1.65765625</v>
      </c>
    </row>
    <row r="38" spans="1:2" ht="15">
      <c r="A38" s="8" t="s">
        <v>111</v>
      </c>
      <c r="B38" s="14">
        <v>2.64040415625</v>
      </c>
    </row>
    <row r="39" spans="1:2" ht="15">
      <c r="A39" s="10" t="s">
        <v>112</v>
      </c>
      <c r="B39" s="32">
        <v>62.433210390625</v>
      </c>
    </row>
    <row r="40" ht="12.75">
      <c r="B40" s="33"/>
    </row>
    <row r="41" spans="1:2" ht="15">
      <c r="A41" s="75" t="s">
        <v>84</v>
      </c>
      <c r="B41" s="79"/>
    </row>
    <row r="42" spans="1:4" ht="15">
      <c r="A42" s="75" t="s">
        <v>26</v>
      </c>
      <c r="B42" s="79">
        <v>1401.515741875</v>
      </c>
      <c r="D42" s="5"/>
    </row>
    <row r="43" spans="1:2" ht="15">
      <c r="A43" s="8" t="s">
        <v>105</v>
      </c>
      <c r="B43" s="14">
        <v>0.979695</v>
      </c>
    </row>
    <row r="44" spans="1:2" ht="15">
      <c r="A44" s="8" t="s">
        <v>106</v>
      </c>
      <c r="B44" s="14">
        <v>1.361609375</v>
      </c>
    </row>
    <row r="45" spans="1:2" ht="15">
      <c r="A45" s="8" t="s">
        <v>107</v>
      </c>
      <c r="B45" s="14">
        <v>0.612203125</v>
      </c>
    </row>
    <row r="46" spans="1:2" ht="15">
      <c r="A46" s="8" t="s">
        <v>108</v>
      </c>
      <c r="B46" s="14">
        <v>4.835234375</v>
      </c>
    </row>
    <row r="47" spans="1:2" ht="15">
      <c r="A47" s="8" t="s">
        <v>109</v>
      </c>
      <c r="B47" s="14">
        <v>26.919265625</v>
      </c>
    </row>
    <row r="48" spans="1:2" ht="15">
      <c r="A48" s="8" t="s">
        <v>110</v>
      </c>
      <c r="B48" s="14">
        <v>29.956046875</v>
      </c>
    </row>
    <row r="49" spans="1:2" ht="15">
      <c r="A49" s="8" t="s">
        <v>111</v>
      </c>
      <c r="B49" s="14">
        <v>51.0943125</v>
      </c>
    </row>
    <row r="50" spans="1:2" ht="15">
      <c r="A50" s="10" t="s">
        <v>112</v>
      </c>
      <c r="B50" s="32">
        <v>1285.757375</v>
      </c>
    </row>
    <row r="51" ht="12.75">
      <c r="B51" s="33"/>
    </row>
    <row r="52" spans="1:2" ht="15">
      <c r="A52" s="75" t="s">
        <v>85</v>
      </c>
      <c r="B52" s="79"/>
    </row>
    <row r="53" spans="1:6" ht="15">
      <c r="A53" s="75" t="s">
        <v>26</v>
      </c>
      <c r="B53" s="79">
        <v>678.231359375</v>
      </c>
      <c r="D53" s="5"/>
      <c r="F53" s="38"/>
    </row>
    <row r="54" spans="1:3" ht="15">
      <c r="A54" s="8" t="s">
        <v>105</v>
      </c>
      <c r="B54" s="38" t="s">
        <v>280</v>
      </c>
      <c r="C54" s="38"/>
    </row>
    <row r="55" spans="1:7" ht="15">
      <c r="A55" s="8" t="s">
        <v>106</v>
      </c>
      <c r="B55" s="38" t="s">
        <v>280</v>
      </c>
      <c r="D55" s="38"/>
      <c r="G55" s="38"/>
    </row>
    <row r="56" spans="1:11" ht="15">
      <c r="A56" s="8" t="s">
        <v>107</v>
      </c>
      <c r="B56" s="38" t="s">
        <v>280</v>
      </c>
      <c r="K56" s="38"/>
    </row>
    <row r="57" spans="1:5" ht="15">
      <c r="A57" s="8" t="s">
        <v>108</v>
      </c>
      <c r="B57" s="38" t="s">
        <v>114</v>
      </c>
      <c r="E57" s="38"/>
    </row>
    <row r="58" spans="1:9" ht="15">
      <c r="A58" s="8" t="s">
        <v>109</v>
      </c>
      <c r="B58" s="38">
        <v>0.26775</v>
      </c>
      <c r="I58" s="38"/>
    </row>
    <row r="59" spans="1:2" ht="15">
      <c r="A59" s="8" t="s">
        <v>110</v>
      </c>
      <c r="B59" s="38">
        <v>0.7294375</v>
      </c>
    </row>
    <row r="60" spans="1:2" ht="15">
      <c r="A60" s="8" t="s">
        <v>111</v>
      </c>
      <c r="B60" s="38">
        <v>2.541015625</v>
      </c>
    </row>
    <row r="61" spans="1:2" ht="15">
      <c r="A61" s="10" t="s">
        <v>112</v>
      </c>
      <c r="B61" s="39">
        <v>674.68534375</v>
      </c>
    </row>
    <row r="62" ht="12.75">
      <c r="B62" s="33"/>
    </row>
    <row r="63" spans="1:4" ht="17.25">
      <c r="A63" s="75" t="s">
        <v>194</v>
      </c>
      <c r="B63" s="79">
        <v>22.09734768375</v>
      </c>
      <c r="D63" s="5"/>
    </row>
    <row r="65" ht="14.25">
      <c r="A65" s="18" t="s">
        <v>356</v>
      </c>
    </row>
    <row r="66" ht="14.25">
      <c r="A66" s="18" t="s">
        <v>189</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76" r:id="rId1"/>
  <headerFooter alignWithMargins="0">
    <oddFooter>&amp;L&amp;"Calibri,Regular"MSRB Quarterly Statistical Summaries&amp;R&amp;"Calibri,Regular"Page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56</v>
      </c>
      <c r="B1" s="74"/>
      <c r="C1" s="74"/>
      <c r="D1" s="74"/>
      <c r="E1" s="74"/>
      <c r="F1" s="74"/>
      <c r="G1" s="74"/>
    </row>
    <row r="3" spans="1:7" ht="18">
      <c r="A3" s="67" t="s">
        <v>193</v>
      </c>
      <c r="B3" s="5"/>
      <c r="C3" s="5"/>
      <c r="D3" s="5"/>
      <c r="E3" s="5"/>
      <c r="F3" s="153" t="s">
        <v>23</v>
      </c>
      <c r="G3" s="154"/>
    </row>
    <row r="4" spans="1:7" ht="15">
      <c r="A4" s="68" t="s">
        <v>113</v>
      </c>
      <c r="B4" s="5"/>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10" ht="15">
      <c r="A8" s="75" t="s">
        <v>81</v>
      </c>
      <c r="B8" s="75"/>
      <c r="C8" s="5"/>
      <c r="D8" s="5"/>
      <c r="E8" s="5"/>
      <c r="F8" s="5"/>
      <c r="I8" s="98"/>
      <c r="J8" s="29"/>
    </row>
    <row r="9" spans="1:10" ht="15">
      <c r="A9" s="75" t="s">
        <v>26</v>
      </c>
      <c r="B9" s="76">
        <v>35639.78125</v>
      </c>
      <c r="C9" s="5"/>
      <c r="D9" s="5"/>
      <c r="E9" s="5"/>
      <c r="F9" s="5"/>
      <c r="I9" s="98"/>
      <c r="J9" s="29"/>
    </row>
    <row r="10" spans="1:10" ht="15">
      <c r="A10" s="8" t="s">
        <v>105</v>
      </c>
      <c r="B10" s="34">
        <v>18301.015625</v>
      </c>
      <c r="C10" s="5"/>
      <c r="D10" s="5"/>
      <c r="E10" s="5"/>
      <c r="F10" s="5"/>
      <c r="J10" s="29"/>
    </row>
    <row r="11" spans="1:6" ht="15">
      <c r="A11" s="8" t="s">
        <v>106</v>
      </c>
      <c r="B11" s="34">
        <v>7087.703125</v>
      </c>
      <c r="C11" s="5"/>
      <c r="D11" s="5"/>
      <c r="E11" s="5"/>
      <c r="F11" s="5"/>
    </row>
    <row r="12" spans="1:6" ht="15">
      <c r="A12" s="8" t="s">
        <v>107</v>
      </c>
      <c r="B12" s="34">
        <v>1640.21875</v>
      </c>
      <c r="C12" s="5"/>
      <c r="D12" s="5"/>
      <c r="E12" s="5"/>
      <c r="F12" s="5"/>
    </row>
    <row r="13" spans="1:6" ht="15">
      <c r="A13" s="8" t="s">
        <v>108</v>
      </c>
      <c r="B13" s="34">
        <v>2631</v>
      </c>
      <c r="C13" s="5"/>
      <c r="D13" s="5"/>
      <c r="E13" s="5"/>
      <c r="F13" s="5"/>
    </row>
    <row r="14" spans="1:6" ht="15">
      <c r="A14" s="8" t="s">
        <v>109</v>
      </c>
      <c r="B14" s="34">
        <v>4275.765625</v>
      </c>
      <c r="C14" s="5"/>
      <c r="D14" s="5"/>
      <c r="E14" s="5"/>
      <c r="F14" s="5"/>
    </row>
    <row r="15" spans="1:6" ht="15">
      <c r="A15" s="8" t="s">
        <v>110</v>
      </c>
      <c r="B15" s="34">
        <v>782.328125</v>
      </c>
      <c r="C15" s="5"/>
      <c r="D15" s="5"/>
      <c r="E15" s="5"/>
      <c r="F15" s="5"/>
    </row>
    <row r="16" spans="1:6" ht="15">
      <c r="A16" s="8" t="s">
        <v>111</v>
      </c>
      <c r="B16" s="34">
        <v>434.359375</v>
      </c>
      <c r="C16" s="5"/>
      <c r="D16" s="5"/>
      <c r="E16" s="5"/>
      <c r="F16" s="5"/>
    </row>
    <row r="17" spans="1:6" ht="15">
      <c r="A17" s="10" t="s">
        <v>112</v>
      </c>
      <c r="B17" s="35">
        <v>487.390625</v>
      </c>
      <c r="C17" s="5"/>
      <c r="D17" s="5"/>
      <c r="E17" s="5"/>
      <c r="F17" s="5"/>
    </row>
    <row r="18" spans="1:6" ht="15">
      <c r="A18" s="5"/>
      <c r="B18" s="34"/>
      <c r="C18" s="5"/>
      <c r="D18" s="5"/>
      <c r="E18" s="5"/>
      <c r="F18" s="5"/>
    </row>
    <row r="19" spans="1:6" ht="15">
      <c r="A19" s="75" t="s">
        <v>82</v>
      </c>
      <c r="B19" s="76"/>
      <c r="C19" s="5"/>
      <c r="D19" s="5"/>
      <c r="E19" s="5"/>
      <c r="F19" s="5"/>
    </row>
    <row r="20" spans="1:6" ht="15">
      <c r="A20" s="75" t="s">
        <v>26</v>
      </c>
      <c r="B20" s="76">
        <v>231.078125</v>
      </c>
      <c r="C20" s="5"/>
      <c r="D20" s="5"/>
      <c r="E20" s="5"/>
      <c r="F20" s="5"/>
    </row>
    <row r="21" spans="1:6" ht="15">
      <c r="A21" s="8" t="s">
        <v>105</v>
      </c>
      <c r="B21" s="34">
        <v>42.40625</v>
      </c>
      <c r="D21" s="5"/>
      <c r="E21" s="5"/>
      <c r="F21" s="5"/>
    </row>
    <row r="22" spans="1:6" ht="15">
      <c r="A22" s="8" t="s">
        <v>106</v>
      </c>
      <c r="B22" s="34">
        <v>29.9375</v>
      </c>
      <c r="D22" s="5"/>
      <c r="E22" s="5"/>
      <c r="F22" s="5"/>
    </row>
    <row r="23" spans="1:6" ht="15">
      <c r="A23" s="8" t="s">
        <v>107</v>
      </c>
      <c r="B23" s="34">
        <v>10.8125</v>
      </c>
      <c r="D23" s="5"/>
      <c r="E23" s="5"/>
      <c r="F23" s="5"/>
    </row>
    <row r="24" spans="1:6" ht="15">
      <c r="A24" s="8" t="s">
        <v>108</v>
      </c>
      <c r="B24" s="34">
        <v>22.140625</v>
      </c>
      <c r="D24" s="5"/>
      <c r="E24" s="5"/>
      <c r="F24" s="5"/>
    </row>
    <row r="25" spans="1:6" ht="15">
      <c r="A25" s="8" t="s">
        <v>109</v>
      </c>
      <c r="B25" s="34">
        <v>73.0625</v>
      </c>
      <c r="D25" s="5"/>
      <c r="E25" s="5"/>
      <c r="F25" s="5"/>
    </row>
    <row r="26" spans="1:2" ht="15">
      <c r="A26" s="8" t="s">
        <v>110</v>
      </c>
      <c r="B26" s="34">
        <v>19.640625</v>
      </c>
    </row>
    <row r="27" spans="1:2" ht="15">
      <c r="A27" s="8" t="s">
        <v>111</v>
      </c>
      <c r="B27" s="34">
        <v>12.3125</v>
      </c>
    </row>
    <row r="28" spans="1:2" ht="15">
      <c r="A28" s="10" t="s">
        <v>112</v>
      </c>
      <c r="B28" s="35">
        <v>20.765625</v>
      </c>
    </row>
    <row r="29" ht="12.75">
      <c r="B29" s="36"/>
    </row>
    <row r="30" spans="1:2" ht="15">
      <c r="A30" s="75" t="s">
        <v>83</v>
      </c>
      <c r="B30" s="76"/>
    </row>
    <row r="31" spans="1:4" ht="15">
      <c r="A31" s="75" t="s">
        <v>26</v>
      </c>
      <c r="B31" s="76">
        <v>29.265625</v>
      </c>
      <c r="D31" s="5"/>
    </row>
    <row r="32" spans="1:2" ht="15">
      <c r="A32" s="8" t="s">
        <v>105</v>
      </c>
      <c r="B32" s="34">
        <v>3.515625</v>
      </c>
    </row>
    <row r="33" spans="1:2" ht="15">
      <c r="A33" s="8" t="s">
        <v>106</v>
      </c>
      <c r="B33" s="34">
        <v>3.359375</v>
      </c>
    </row>
    <row r="34" spans="1:2" ht="15">
      <c r="A34" s="8" t="s">
        <v>107</v>
      </c>
      <c r="B34" s="34">
        <v>1.453125</v>
      </c>
    </row>
    <row r="35" spans="1:2" ht="15">
      <c r="A35" s="8" t="s">
        <v>108</v>
      </c>
      <c r="B35" s="34">
        <v>2.875</v>
      </c>
    </row>
    <row r="36" spans="1:2" ht="15">
      <c r="A36" s="8" t="s">
        <v>109</v>
      </c>
      <c r="B36" s="34">
        <v>10.453125</v>
      </c>
    </row>
    <row r="37" spans="1:2" ht="15">
      <c r="A37" s="8" t="s">
        <v>110</v>
      </c>
      <c r="B37" s="34">
        <v>2.296875</v>
      </c>
    </row>
    <row r="38" spans="1:2" ht="15">
      <c r="A38" s="8" t="s">
        <v>111</v>
      </c>
      <c r="B38" s="34">
        <v>1.75</v>
      </c>
    </row>
    <row r="39" spans="1:2" ht="15">
      <c r="A39" s="10" t="s">
        <v>112</v>
      </c>
      <c r="B39" s="35">
        <v>3.5625</v>
      </c>
    </row>
    <row r="40" ht="12.75">
      <c r="B40" s="36"/>
    </row>
    <row r="41" spans="1:2" ht="15">
      <c r="A41" s="75" t="s">
        <v>84</v>
      </c>
      <c r="B41" s="76"/>
    </row>
    <row r="42" spans="1:4" ht="15">
      <c r="A42" s="75" t="s">
        <v>26</v>
      </c>
      <c r="B42" s="76">
        <v>421.828125</v>
      </c>
      <c r="D42" s="5"/>
    </row>
    <row r="43" spans="1:2" ht="15">
      <c r="A43" s="8" t="s">
        <v>105</v>
      </c>
      <c r="B43" s="34">
        <v>58.875</v>
      </c>
    </row>
    <row r="44" spans="1:2" ht="15">
      <c r="A44" s="8" t="s">
        <v>106</v>
      </c>
      <c r="B44" s="34">
        <v>30.65625</v>
      </c>
    </row>
    <row r="45" spans="1:2" ht="15">
      <c r="A45" s="8" t="s">
        <v>107</v>
      </c>
      <c r="B45" s="34">
        <v>8.921875</v>
      </c>
    </row>
    <row r="46" spans="1:2" ht="15">
      <c r="A46" s="8" t="s">
        <v>108</v>
      </c>
      <c r="B46" s="34">
        <v>48.6875</v>
      </c>
    </row>
    <row r="47" spans="1:2" ht="15">
      <c r="A47" s="8" t="s">
        <v>109</v>
      </c>
      <c r="B47" s="34">
        <v>94.875</v>
      </c>
    </row>
    <row r="48" spans="1:2" ht="15">
      <c r="A48" s="8" t="s">
        <v>110</v>
      </c>
      <c r="B48" s="34">
        <v>37.421875</v>
      </c>
    </row>
    <row r="49" spans="1:2" ht="15">
      <c r="A49" s="8" t="s">
        <v>111</v>
      </c>
      <c r="B49" s="34">
        <v>33</v>
      </c>
    </row>
    <row r="50" spans="1:2" ht="15">
      <c r="A50" s="10" t="s">
        <v>112</v>
      </c>
      <c r="B50" s="35">
        <v>109.390625</v>
      </c>
    </row>
    <row r="51" ht="12.75">
      <c r="B51" s="36"/>
    </row>
    <row r="52" spans="1:2" ht="15">
      <c r="A52" s="75" t="s">
        <v>85</v>
      </c>
      <c r="B52" s="76"/>
    </row>
    <row r="53" spans="1:4" ht="15">
      <c r="A53" s="75" t="s">
        <v>26</v>
      </c>
      <c r="B53" s="76">
        <v>38.234375</v>
      </c>
      <c r="D53" s="5"/>
    </row>
    <row r="54" spans="1:5" ht="15">
      <c r="A54" s="8" t="s">
        <v>105</v>
      </c>
      <c r="B54" s="34" t="s">
        <v>280</v>
      </c>
      <c r="C54" s="34"/>
      <c r="D54" s="34"/>
      <c r="E54" s="34"/>
    </row>
    <row r="55" spans="1:5" ht="15">
      <c r="A55" s="8" t="s">
        <v>106</v>
      </c>
      <c r="B55" s="34" t="s">
        <v>280</v>
      </c>
      <c r="E55" s="34"/>
    </row>
    <row r="56" spans="1:6" ht="15">
      <c r="A56" s="8" t="s">
        <v>107</v>
      </c>
      <c r="B56" s="34" t="s">
        <v>280</v>
      </c>
      <c r="F56" s="34"/>
    </row>
    <row r="57" spans="1:7" ht="15">
      <c r="A57" s="8" t="s">
        <v>108</v>
      </c>
      <c r="B57" s="34" t="s">
        <v>120</v>
      </c>
      <c r="F57" s="34"/>
      <c r="G57" s="34"/>
    </row>
    <row r="58" spans="1:2" ht="15">
      <c r="A58" s="8" t="s">
        <v>109</v>
      </c>
      <c r="B58" s="34">
        <v>0.8125</v>
      </c>
    </row>
    <row r="59" spans="1:2" ht="15">
      <c r="A59" s="8" t="s">
        <v>110</v>
      </c>
      <c r="B59" s="34">
        <v>0.8125</v>
      </c>
    </row>
    <row r="60" spans="1:2" ht="15">
      <c r="A60" s="8" t="s">
        <v>111</v>
      </c>
      <c r="B60" s="34">
        <v>1.578125</v>
      </c>
    </row>
    <row r="61" spans="1:2" ht="15">
      <c r="A61" s="10" t="s">
        <v>112</v>
      </c>
      <c r="B61" s="35">
        <v>34.953125</v>
      </c>
    </row>
    <row r="62" ht="12.75">
      <c r="B62" s="36"/>
    </row>
    <row r="63" spans="1:4" ht="17.25">
      <c r="A63" s="75" t="s">
        <v>194</v>
      </c>
      <c r="B63" s="76">
        <v>8.765625</v>
      </c>
      <c r="D63" s="5"/>
    </row>
    <row r="65" ht="14.25">
      <c r="A65" s="18" t="s">
        <v>356</v>
      </c>
    </row>
    <row r="66" ht="14.25">
      <c r="A66" s="18" t="s">
        <v>189</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76" r:id="rId1"/>
  <headerFooter alignWithMargins="0">
    <oddFooter>&amp;L&amp;"Calibri,Regular"MSRB Quarterly Statistical Summaries&amp;R&amp;"Calibri,Regular"Page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56</v>
      </c>
      <c r="B1" s="57"/>
      <c r="C1" s="57"/>
      <c r="D1" s="57"/>
      <c r="E1" s="57"/>
      <c r="F1" s="57"/>
      <c r="G1" s="57"/>
    </row>
    <row r="3" spans="1:7" ht="15.75">
      <c r="A3" s="67" t="s">
        <v>115</v>
      </c>
      <c r="B3" s="5"/>
      <c r="C3" s="5"/>
      <c r="D3" s="5"/>
      <c r="E3" s="5"/>
      <c r="F3" s="153" t="s">
        <v>23</v>
      </c>
      <c r="G3" s="154"/>
    </row>
    <row r="4" spans="1:7" ht="15">
      <c r="A4" s="68" t="s">
        <v>103</v>
      </c>
      <c r="B4" s="5"/>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6" ht="15">
      <c r="A8" s="75" t="s">
        <v>116</v>
      </c>
      <c r="B8" s="75"/>
      <c r="C8" s="5"/>
      <c r="D8" s="5"/>
      <c r="E8" s="5"/>
      <c r="F8" s="5"/>
    </row>
    <row r="9" spans="1:6" ht="15">
      <c r="A9" s="75" t="s">
        <v>26</v>
      </c>
      <c r="B9" s="79">
        <v>1401.515741875</v>
      </c>
      <c r="C9" s="5"/>
      <c r="D9" s="5"/>
      <c r="E9" s="5"/>
      <c r="F9" s="5"/>
    </row>
    <row r="10" spans="1:6" ht="15">
      <c r="A10" s="8" t="s">
        <v>105</v>
      </c>
      <c r="B10" s="14">
        <v>0.979695</v>
      </c>
      <c r="C10" s="5"/>
      <c r="D10" s="5"/>
      <c r="E10" s="5"/>
      <c r="F10" s="5"/>
    </row>
    <row r="11" spans="1:6" ht="15">
      <c r="A11" s="8" t="s">
        <v>106</v>
      </c>
      <c r="B11" s="14">
        <v>1.361609375</v>
      </c>
      <c r="C11" s="5"/>
      <c r="D11" s="5"/>
      <c r="E11" s="5"/>
      <c r="F11" s="5"/>
    </row>
    <row r="12" spans="1:6" ht="15">
      <c r="A12" s="8" t="s">
        <v>107</v>
      </c>
      <c r="B12" s="14">
        <v>0.612203125</v>
      </c>
      <c r="C12" s="5"/>
      <c r="D12" s="5"/>
      <c r="E12" s="5"/>
      <c r="F12" s="5"/>
    </row>
    <row r="13" spans="1:6" ht="15">
      <c r="A13" s="8" t="s">
        <v>108</v>
      </c>
      <c r="B13" s="14">
        <v>4.835234375</v>
      </c>
      <c r="C13" s="5"/>
      <c r="D13" s="5"/>
      <c r="E13" s="5"/>
      <c r="F13" s="5"/>
    </row>
    <row r="14" spans="1:6" ht="15">
      <c r="A14" s="8" t="s">
        <v>109</v>
      </c>
      <c r="B14" s="14">
        <v>26.919265625</v>
      </c>
      <c r="C14" s="5"/>
      <c r="D14" s="5"/>
      <c r="E14" s="5"/>
      <c r="F14" s="5"/>
    </row>
    <row r="15" spans="1:6" ht="15">
      <c r="A15" s="8" t="s">
        <v>110</v>
      </c>
      <c r="B15" s="14">
        <v>29.956046875</v>
      </c>
      <c r="C15" s="5"/>
      <c r="D15" s="5"/>
      <c r="E15" s="5"/>
      <c r="F15" s="5"/>
    </row>
    <row r="16" spans="1:6" ht="15">
      <c r="A16" s="8" t="s">
        <v>111</v>
      </c>
      <c r="B16" s="14">
        <v>51.0943125</v>
      </c>
      <c r="C16" s="5"/>
      <c r="D16" s="5"/>
      <c r="E16" s="5"/>
      <c r="F16" s="5"/>
    </row>
    <row r="17" spans="1:6" ht="15">
      <c r="A17" s="10" t="s">
        <v>112</v>
      </c>
      <c r="B17" s="32">
        <v>1285.757375</v>
      </c>
      <c r="C17" s="5"/>
      <c r="D17" s="5"/>
      <c r="E17" s="5"/>
      <c r="F17" s="5"/>
    </row>
    <row r="18" spans="1:6" ht="15">
      <c r="A18" s="5"/>
      <c r="B18" s="14"/>
      <c r="C18" s="5"/>
      <c r="E18" s="5"/>
      <c r="F18" s="5"/>
    </row>
    <row r="19" spans="1:11" ht="15">
      <c r="A19" s="75" t="s">
        <v>33</v>
      </c>
      <c r="B19" s="79"/>
      <c r="C19" s="5"/>
      <c r="D19" s="5"/>
      <c r="E19" s="5"/>
      <c r="F19" s="5"/>
      <c r="K19" s="33"/>
    </row>
    <row r="20" spans="1:6" ht="15">
      <c r="A20" s="75" t="s">
        <v>26</v>
      </c>
      <c r="B20" s="79">
        <v>6160.541335428938</v>
      </c>
      <c r="C20" s="5"/>
      <c r="D20" s="5"/>
      <c r="E20" s="5"/>
      <c r="F20" s="5"/>
    </row>
    <row r="21" spans="1:6" ht="15">
      <c r="A21" s="8" t="s">
        <v>105</v>
      </c>
      <c r="B21" s="14">
        <v>281.42048853831403</v>
      </c>
      <c r="C21" s="5"/>
      <c r="D21" s="5"/>
      <c r="E21" s="5"/>
      <c r="F21" s="5"/>
    </row>
    <row r="22" spans="1:6" ht="15">
      <c r="A22" s="8" t="s">
        <v>106</v>
      </c>
      <c r="B22" s="14">
        <v>292.554614546875</v>
      </c>
      <c r="C22" s="5"/>
      <c r="D22" s="5"/>
      <c r="E22" s="5"/>
      <c r="F22" s="5"/>
    </row>
    <row r="23" spans="1:6" ht="15">
      <c r="A23" s="8" t="s">
        <v>107</v>
      </c>
      <c r="B23" s="14">
        <v>105.4977961875</v>
      </c>
      <c r="C23" s="5"/>
      <c r="D23" s="5"/>
      <c r="E23" s="5"/>
      <c r="F23" s="5"/>
    </row>
    <row r="24" spans="1:6" ht="15">
      <c r="A24" s="8" t="s">
        <v>108</v>
      </c>
      <c r="B24" s="14">
        <v>249.017598875</v>
      </c>
      <c r="C24" s="5"/>
      <c r="D24" s="5"/>
      <c r="E24" s="5"/>
      <c r="F24" s="5"/>
    </row>
    <row r="25" spans="1:6" ht="15">
      <c r="A25" s="8" t="s">
        <v>109</v>
      </c>
      <c r="B25" s="14">
        <v>1050.082152375</v>
      </c>
      <c r="C25" s="5"/>
      <c r="D25" s="5"/>
      <c r="E25" s="5"/>
      <c r="F25" s="5"/>
    </row>
    <row r="26" spans="1:2" ht="15">
      <c r="A26" s="8" t="s">
        <v>110</v>
      </c>
      <c r="B26" s="14">
        <v>623.90292853125</v>
      </c>
    </row>
    <row r="27" spans="1:2" ht="15">
      <c r="A27" s="8" t="s">
        <v>111</v>
      </c>
      <c r="B27" s="14">
        <v>660.66275921875</v>
      </c>
    </row>
    <row r="28" spans="1:2" ht="15">
      <c r="A28" s="10" t="s">
        <v>112</v>
      </c>
      <c r="B28" s="32">
        <v>2897.40299715625</v>
      </c>
    </row>
    <row r="29" ht="12.75">
      <c r="B29" s="33"/>
    </row>
    <row r="30" spans="1:2" ht="15">
      <c r="A30" s="75" t="s">
        <v>34</v>
      </c>
      <c r="B30" s="79"/>
    </row>
    <row r="31" spans="1:4" ht="15">
      <c r="A31" s="74" t="s">
        <v>26</v>
      </c>
      <c r="B31" s="79">
        <v>346.92041684375</v>
      </c>
      <c r="D31" s="5"/>
    </row>
    <row r="32" spans="1:2" ht="15">
      <c r="A32" s="8" t="s">
        <v>105</v>
      </c>
      <c r="B32" s="14">
        <v>8.521506265625</v>
      </c>
    </row>
    <row r="33" spans="1:2" ht="15">
      <c r="A33" s="8" t="s">
        <v>106</v>
      </c>
      <c r="B33" s="14">
        <v>10.2877669375</v>
      </c>
    </row>
    <row r="34" spans="1:2" ht="15">
      <c r="A34" s="8" t="s">
        <v>107</v>
      </c>
      <c r="B34" s="14">
        <v>4.713390625</v>
      </c>
    </row>
    <row r="35" spans="1:2" ht="15">
      <c r="A35" s="8" t="s">
        <v>108</v>
      </c>
      <c r="B35" s="14">
        <v>9.53696875</v>
      </c>
    </row>
    <row r="36" spans="1:2" ht="15">
      <c r="A36" s="8" t="s">
        <v>109</v>
      </c>
      <c r="B36" s="14">
        <v>32.316421875</v>
      </c>
    </row>
    <row r="37" spans="1:2" ht="15">
      <c r="A37" s="8" t="s">
        <v>110</v>
      </c>
      <c r="B37" s="14">
        <v>16.921795546875</v>
      </c>
    </row>
    <row r="38" spans="1:2" ht="15">
      <c r="A38" s="8" t="s">
        <v>111</v>
      </c>
      <c r="B38" s="14">
        <v>18.48653125</v>
      </c>
    </row>
    <row r="39" spans="1:2" ht="15">
      <c r="A39" s="10" t="s">
        <v>112</v>
      </c>
      <c r="B39" s="32">
        <v>246.13603559375</v>
      </c>
    </row>
    <row r="40" ht="12.75">
      <c r="B40" s="33"/>
    </row>
    <row r="41" spans="1:4" ht="17.25">
      <c r="A41" s="75" t="s">
        <v>196</v>
      </c>
      <c r="B41" s="79">
        <v>700.3287070587501</v>
      </c>
      <c r="D41" s="5"/>
    </row>
    <row r="43" ht="12.75">
      <c r="A43" s="30" t="s">
        <v>117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56</v>
      </c>
      <c r="B1" s="57"/>
      <c r="C1" s="57"/>
      <c r="D1" s="57"/>
      <c r="E1" s="57"/>
      <c r="F1" s="57"/>
      <c r="G1" s="57"/>
    </row>
    <row r="3" spans="1:7" ht="15.75">
      <c r="A3" s="67" t="s">
        <v>115</v>
      </c>
      <c r="B3" s="5"/>
      <c r="C3" s="5"/>
      <c r="D3" s="5"/>
      <c r="E3" s="5"/>
      <c r="F3" s="153" t="s">
        <v>23</v>
      </c>
      <c r="G3" s="154"/>
    </row>
    <row r="4" spans="1:7" ht="15">
      <c r="A4" s="68" t="s">
        <v>113</v>
      </c>
      <c r="B4" s="5"/>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6" ht="15">
      <c r="A8" s="75" t="s">
        <v>116</v>
      </c>
      <c r="B8" s="75"/>
      <c r="C8" s="5"/>
      <c r="D8" s="5"/>
      <c r="E8" s="5"/>
      <c r="F8" s="5"/>
    </row>
    <row r="9" spans="1:6" ht="15">
      <c r="A9" s="75" t="s">
        <v>26</v>
      </c>
      <c r="B9" s="80">
        <v>421.828125</v>
      </c>
      <c r="C9" s="5"/>
      <c r="D9" s="5"/>
      <c r="E9" s="5"/>
      <c r="F9" s="5"/>
    </row>
    <row r="10" spans="1:6" ht="15">
      <c r="A10" s="8" t="s">
        <v>105</v>
      </c>
      <c r="B10" s="9">
        <v>58.875</v>
      </c>
      <c r="C10" s="5"/>
      <c r="D10" s="5"/>
      <c r="E10" s="5"/>
      <c r="F10" s="5"/>
    </row>
    <row r="11" spans="1:6" ht="15">
      <c r="A11" s="8" t="s">
        <v>106</v>
      </c>
      <c r="B11" s="9">
        <v>30.65625</v>
      </c>
      <c r="C11" s="5"/>
      <c r="D11" s="5"/>
      <c r="E11" s="5"/>
      <c r="F11" s="5"/>
    </row>
    <row r="12" spans="1:6" ht="15">
      <c r="A12" s="8" t="s">
        <v>107</v>
      </c>
      <c r="B12" s="9">
        <v>8.921875</v>
      </c>
      <c r="C12" s="5"/>
      <c r="D12" s="5"/>
      <c r="E12" s="5"/>
      <c r="F12" s="5"/>
    </row>
    <row r="13" spans="1:6" ht="15">
      <c r="A13" s="8" t="s">
        <v>108</v>
      </c>
      <c r="B13" s="9">
        <v>48.6875</v>
      </c>
      <c r="C13" s="5"/>
      <c r="D13" s="5"/>
      <c r="E13" s="5"/>
      <c r="F13" s="5"/>
    </row>
    <row r="14" spans="1:6" ht="15">
      <c r="A14" s="8" t="s">
        <v>109</v>
      </c>
      <c r="B14" s="9">
        <v>94.875</v>
      </c>
      <c r="C14" s="5"/>
      <c r="D14" s="5"/>
      <c r="E14" s="5"/>
      <c r="F14" s="5"/>
    </row>
    <row r="15" spans="1:6" ht="15">
      <c r="A15" s="8" t="s">
        <v>110</v>
      </c>
      <c r="B15" s="9">
        <v>37.421875</v>
      </c>
      <c r="C15" s="5"/>
      <c r="D15" s="5"/>
      <c r="E15" s="5"/>
      <c r="F15" s="5"/>
    </row>
    <row r="16" spans="1:6" ht="15">
      <c r="A16" s="8" t="s">
        <v>111</v>
      </c>
      <c r="B16" s="9">
        <v>33</v>
      </c>
      <c r="C16" s="5"/>
      <c r="D16" s="5"/>
      <c r="E16" s="5"/>
      <c r="F16" s="5"/>
    </row>
    <row r="17" spans="1:6" ht="15">
      <c r="A17" s="10" t="s">
        <v>112</v>
      </c>
      <c r="B17" s="11">
        <v>109.390625</v>
      </c>
      <c r="C17" s="5"/>
      <c r="D17" s="5"/>
      <c r="E17" s="5"/>
      <c r="F17" s="5"/>
    </row>
    <row r="18" spans="1:6" ht="15">
      <c r="A18" s="5"/>
      <c r="B18" s="9"/>
      <c r="C18" s="5"/>
      <c r="D18" s="5"/>
      <c r="E18" s="5"/>
      <c r="F18" s="5"/>
    </row>
    <row r="19" spans="1:6" ht="15">
      <c r="A19" s="75" t="s">
        <v>33</v>
      </c>
      <c r="B19" s="80"/>
      <c r="C19" s="5"/>
      <c r="D19" s="5"/>
      <c r="E19" s="5"/>
      <c r="F19" s="5"/>
    </row>
    <row r="20" spans="1:9" ht="15">
      <c r="A20" s="75" t="s">
        <v>26</v>
      </c>
      <c r="B20" s="80">
        <v>34716</v>
      </c>
      <c r="C20" s="5"/>
      <c r="D20" s="5"/>
      <c r="E20" s="5"/>
      <c r="F20" s="5"/>
      <c r="I20" s="29"/>
    </row>
    <row r="21" spans="1:6" ht="15">
      <c r="A21" s="8" t="s">
        <v>105</v>
      </c>
      <c r="B21" s="9">
        <v>17771.265625</v>
      </c>
      <c r="C21" s="5"/>
      <c r="D21" s="5"/>
      <c r="E21" s="5"/>
      <c r="F21" s="5"/>
    </row>
    <row r="22" spans="1:6" ht="15">
      <c r="A22" s="8" t="s">
        <v>106</v>
      </c>
      <c r="B22" s="9">
        <v>6872.890625</v>
      </c>
      <c r="C22" s="5"/>
      <c r="D22" s="5"/>
      <c r="E22" s="5"/>
      <c r="F22" s="5"/>
    </row>
    <row r="23" spans="1:6" ht="15">
      <c r="A23" s="8" t="s">
        <v>107</v>
      </c>
      <c r="B23" s="9">
        <v>1580.546875</v>
      </c>
      <c r="C23" s="5"/>
      <c r="D23" s="5"/>
      <c r="E23" s="5"/>
      <c r="F23" s="5"/>
    </row>
    <row r="24" spans="1:6" ht="15">
      <c r="A24" s="8" t="s">
        <v>108</v>
      </c>
      <c r="B24" s="9">
        <v>2557.296875</v>
      </c>
      <c r="C24" s="5"/>
      <c r="D24" s="5"/>
      <c r="E24" s="5"/>
      <c r="F24" s="5"/>
    </row>
    <row r="25" spans="1:6" ht="15">
      <c r="A25" s="8" t="s">
        <v>109</v>
      </c>
      <c r="B25" s="9">
        <v>4222.546875</v>
      </c>
      <c r="C25" s="5"/>
      <c r="D25" s="5"/>
      <c r="E25" s="5"/>
      <c r="F25" s="5"/>
    </row>
    <row r="26" spans="1:2" ht="15">
      <c r="A26" s="8" t="s">
        <v>110</v>
      </c>
      <c r="B26" s="9">
        <v>782.59375</v>
      </c>
    </row>
    <row r="27" spans="1:2" ht="15">
      <c r="A27" s="8" t="s">
        <v>111</v>
      </c>
      <c r="B27" s="9">
        <v>436.046875</v>
      </c>
    </row>
    <row r="28" spans="1:2" ht="15">
      <c r="A28" s="10" t="s">
        <v>112</v>
      </c>
      <c r="B28" s="11">
        <v>492.8125</v>
      </c>
    </row>
    <row r="29" ht="12.75">
      <c r="B29" s="29"/>
    </row>
    <row r="30" spans="1:2" ht="15">
      <c r="A30" s="75" t="s">
        <v>34</v>
      </c>
      <c r="B30" s="80"/>
    </row>
    <row r="31" spans="1:2" ht="15">
      <c r="A31" s="75" t="s">
        <v>26</v>
      </c>
      <c r="B31" s="80">
        <v>1184.125</v>
      </c>
    </row>
    <row r="32" spans="1:2" ht="15">
      <c r="A32" s="8" t="s">
        <v>105</v>
      </c>
      <c r="B32" s="9">
        <v>575.671875</v>
      </c>
    </row>
    <row r="33" spans="1:2" ht="15">
      <c r="A33" s="8" t="s">
        <v>106</v>
      </c>
      <c r="B33" s="9">
        <v>248.109375</v>
      </c>
    </row>
    <row r="34" spans="1:2" ht="15">
      <c r="A34" s="8" t="s">
        <v>107</v>
      </c>
      <c r="B34" s="9">
        <v>71.9375</v>
      </c>
    </row>
    <row r="35" spans="1:2" ht="15">
      <c r="A35" s="8" t="s">
        <v>108</v>
      </c>
      <c r="B35" s="9">
        <v>98.71875</v>
      </c>
    </row>
    <row r="36" spans="1:2" ht="15">
      <c r="A36" s="8" t="s">
        <v>109</v>
      </c>
      <c r="B36" s="9">
        <v>136.734375</v>
      </c>
    </row>
    <row r="37" spans="1:2" ht="15">
      <c r="A37" s="8" t="s">
        <v>110</v>
      </c>
      <c r="B37" s="9">
        <v>21.671875</v>
      </c>
    </row>
    <row r="38" spans="1:2" ht="15">
      <c r="A38" s="8" t="s">
        <v>111</v>
      </c>
      <c r="B38" s="9">
        <v>12.375</v>
      </c>
    </row>
    <row r="39" spans="1:2" ht="15">
      <c r="A39" s="10" t="s">
        <v>112</v>
      </c>
      <c r="B39" s="11">
        <v>18.90625</v>
      </c>
    </row>
    <row r="40" ht="12.75">
      <c r="B40" s="29"/>
    </row>
    <row r="41" spans="1:4" ht="17.25">
      <c r="A41" s="75" t="s">
        <v>196</v>
      </c>
      <c r="B41" s="80">
        <v>47</v>
      </c>
      <c r="D41" s="5"/>
    </row>
    <row r="43" ht="12.75">
      <c r="A43" s="30" t="s">
        <v>117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56</v>
      </c>
      <c r="B1" s="57"/>
      <c r="C1" s="57"/>
      <c r="D1" s="57"/>
      <c r="E1" s="57"/>
      <c r="F1" s="57"/>
      <c r="G1" s="57"/>
    </row>
    <row r="3" spans="1:7" ht="18">
      <c r="A3" s="67" t="s">
        <v>197</v>
      </c>
      <c r="B3" s="5"/>
      <c r="C3" s="5"/>
      <c r="D3" s="5"/>
      <c r="E3" s="5"/>
      <c r="F3" s="153" t="s">
        <v>23</v>
      </c>
      <c r="G3" s="154"/>
    </row>
    <row r="4" spans="1:7" ht="15">
      <c r="A4" s="68" t="s">
        <v>103</v>
      </c>
      <c r="B4" s="5"/>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6" ht="15">
      <c r="A8" s="75" t="s">
        <v>104</v>
      </c>
      <c r="B8" s="75"/>
      <c r="C8" s="5"/>
      <c r="D8" s="5"/>
      <c r="E8" s="5"/>
      <c r="F8" s="5"/>
    </row>
    <row r="9" spans="1:6" ht="15">
      <c r="A9" s="75" t="s">
        <v>26</v>
      </c>
      <c r="B9" s="81">
        <f>SUM(B10:B17)</f>
        <v>956.312453125</v>
      </c>
      <c r="C9" s="5"/>
      <c r="D9" s="5"/>
      <c r="E9" s="5"/>
      <c r="F9" s="5"/>
    </row>
    <row r="10" spans="1:6" ht="15">
      <c r="A10" s="8" t="s">
        <v>105</v>
      </c>
      <c r="B10" s="38">
        <v>0.056328125</v>
      </c>
      <c r="C10" s="5"/>
      <c r="D10" s="5"/>
      <c r="E10" s="5"/>
      <c r="F10" s="5"/>
    </row>
    <row r="11" spans="1:6" ht="15">
      <c r="A11" s="8" t="s">
        <v>106</v>
      </c>
      <c r="B11" s="38">
        <v>0.04484375</v>
      </c>
      <c r="C11" s="5"/>
      <c r="D11" s="5"/>
      <c r="E11" s="5"/>
      <c r="F11" s="5"/>
    </row>
    <row r="12" spans="1:6" ht="15">
      <c r="A12" s="8" t="s">
        <v>107</v>
      </c>
      <c r="B12" s="38">
        <v>0.051015625</v>
      </c>
      <c r="C12" s="5"/>
      <c r="D12" s="5"/>
      <c r="E12" s="5"/>
      <c r="F12" s="5"/>
    </row>
    <row r="13" spans="1:6" ht="15">
      <c r="A13" s="8" t="s">
        <v>108</v>
      </c>
      <c r="B13" s="38">
        <v>2.311875</v>
      </c>
      <c r="C13" s="5"/>
      <c r="D13" s="5"/>
      <c r="E13" s="5"/>
      <c r="F13" s="5"/>
    </row>
    <row r="14" spans="1:6" ht="15">
      <c r="A14" s="8" t="s">
        <v>109</v>
      </c>
      <c r="B14" s="38">
        <v>14.850421875</v>
      </c>
      <c r="C14" s="5"/>
      <c r="D14" s="5"/>
      <c r="E14" s="5"/>
      <c r="F14" s="5"/>
    </row>
    <row r="15" spans="1:6" ht="15">
      <c r="A15" s="8" t="s">
        <v>110</v>
      </c>
      <c r="B15" s="38">
        <v>21.19746875</v>
      </c>
      <c r="C15" s="5"/>
      <c r="D15" s="5"/>
      <c r="E15" s="5"/>
      <c r="F15" s="5"/>
    </row>
    <row r="16" spans="1:6" ht="15">
      <c r="A16" s="8" t="s">
        <v>111</v>
      </c>
      <c r="B16" s="38">
        <v>38.652421875</v>
      </c>
      <c r="C16" s="5"/>
      <c r="D16" s="5"/>
      <c r="E16" s="5"/>
      <c r="F16" s="5"/>
    </row>
    <row r="17" spans="1:6" ht="15">
      <c r="A17" s="10" t="s">
        <v>112</v>
      </c>
      <c r="B17" s="39">
        <v>879.148078125</v>
      </c>
      <c r="C17" s="5"/>
      <c r="D17" s="5"/>
      <c r="E17" s="5"/>
      <c r="F17" s="5"/>
    </row>
    <row r="18" spans="1:6" ht="15">
      <c r="A18" s="5"/>
      <c r="B18" s="38"/>
      <c r="C18" s="5"/>
      <c r="D18" s="5"/>
      <c r="E18" s="5"/>
      <c r="F18" s="5"/>
    </row>
    <row r="19" spans="1:6" ht="15">
      <c r="A19" s="75" t="s">
        <v>28</v>
      </c>
      <c r="B19" s="81"/>
      <c r="C19" s="5"/>
      <c r="D19" s="5"/>
      <c r="E19" s="5"/>
      <c r="F19" s="5"/>
    </row>
    <row r="20" spans="1:6" ht="15">
      <c r="A20" s="75" t="s">
        <v>26</v>
      </c>
      <c r="B20" s="81">
        <v>492.702890625</v>
      </c>
      <c r="C20" s="5"/>
      <c r="D20" s="5"/>
      <c r="E20" s="5"/>
      <c r="F20" s="5"/>
    </row>
    <row r="21" spans="1:6" ht="15">
      <c r="A21" s="8" t="s">
        <v>105</v>
      </c>
      <c r="B21" s="38" t="s">
        <v>114</v>
      </c>
      <c r="C21" s="5"/>
      <c r="D21" s="5"/>
      <c r="E21" s="5"/>
      <c r="F21" s="5"/>
    </row>
    <row r="22" spans="1:6" ht="15">
      <c r="A22" s="8" t="s">
        <v>106</v>
      </c>
      <c r="B22" s="38" t="s">
        <v>114</v>
      </c>
      <c r="C22" s="5"/>
      <c r="D22" s="5"/>
      <c r="E22" s="38"/>
      <c r="F22" s="5"/>
    </row>
    <row r="23" spans="1:7" ht="15">
      <c r="A23" s="8" t="s">
        <v>107</v>
      </c>
      <c r="B23" s="38" t="s">
        <v>114</v>
      </c>
      <c r="C23" s="5"/>
      <c r="D23" s="5"/>
      <c r="E23" s="5"/>
      <c r="F23" s="5"/>
      <c r="G23" s="38"/>
    </row>
    <row r="24" spans="1:6" ht="15">
      <c r="A24" s="8" t="s">
        <v>108</v>
      </c>
      <c r="B24" s="38">
        <v>0.977109375</v>
      </c>
      <c r="C24" s="5"/>
      <c r="D24" s="5"/>
      <c r="E24" s="5"/>
      <c r="F24" s="5"/>
    </row>
    <row r="25" spans="1:6" ht="15">
      <c r="A25" s="8" t="s">
        <v>109</v>
      </c>
      <c r="B25" s="38">
        <v>6.8114375</v>
      </c>
      <c r="C25" s="5"/>
      <c r="D25" s="5"/>
      <c r="E25" s="5"/>
      <c r="F25" s="5"/>
    </row>
    <row r="26" spans="1:2" ht="15">
      <c r="A26" s="8" t="s">
        <v>110</v>
      </c>
      <c r="B26" s="38">
        <v>10.634375</v>
      </c>
    </row>
    <row r="27" spans="1:2" ht="15">
      <c r="A27" s="8" t="s">
        <v>111</v>
      </c>
      <c r="B27" s="38">
        <v>19.128203125</v>
      </c>
    </row>
    <row r="28" spans="1:2" ht="15">
      <c r="A28" s="10" t="s">
        <v>112</v>
      </c>
      <c r="B28" s="39">
        <v>455.08809375</v>
      </c>
    </row>
    <row r="29" ht="12.75">
      <c r="B29" s="40"/>
    </row>
    <row r="30" spans="1:2" ht="15">
      <c r="A30" s="75" t="s">
        <v>29</v>
      </c>
      <c r="B30" s="81"/>
    </row>
    <row r="31" spans="1:2" ht="15">
      <c r="A31" s="75" t="s">
        <v>26</v>
      </c>
      <c r="B31" s="81">
        <v>411.396375</v>
      </c>
    </row>
    <row r="32" spans="1:2" ht="15">
      <c r="A32" s="8" t="s">
        <v>105</v>
      </c>
      <c r="B32" s="38" t="s">
        <v>114</v>
      </c>
    </row>
    <row r="33" spans="1:5" ht="15">
      <c r="A33" s="8" t="s">
        <v>106</v>
      </c>
      <c r="B33" s="38" t="s">
        <v>114</v>
      </c>
      <c r="E33" s="38"/>
    </row>
    <row r="34" spans="1:2" ht="15">
      <c r="A34" s="8" t="s">
        <v>107</v>
      </c>
      <c r="B34" s="38" t="s">
        <v>114</v>
      </c>
    </row>
    <row r="35" spans="1:2" ht="15">
      <c r="A35" s="8" t="s">
        <v>108</v>
      </c>
      <c r="B35" s="38">
        <v>1.11640625</v>
      </c>
    </row>
    <row r="36" spans="1:2" ht="15">
      <c r="A36" s="8" t="s">
        <v>109</v>
      </c>
      <c r="B36" s="38">
        <v>6.77609375</v>
      </c>
    </row>
    <row r="37" spans="1:2" ht="15">
      <c r="A37" s="8" t="s">
        <v>110</v>
      </c>
      <c r="B37" s="38">
        <v>9.409265625</v>
      </c>
    </row>
    <row r="38" spans="1:2" ht="15">
      <c r="A38" s="8" t="s">
        <v>111</v>
      </c>
      <c r="B38" s="38">
        <v>17.37234375</v>
      </c>
    </row>
    <row r="39" spans="1:2" ht="15">
      <c r="A39" s="10" t="s">
        <v>112</v>
      </c>
      <c r="B39" s="39">
        <v>376.643125</v>
      </c>
    </row>
    <row r="40" ht="12.75">
      <c r="B40" s="40"/>
    </row>
    <row r="41" spans="1:2" ht="15">
      <c r="A41" s="75" t="s">
        <v>30</v>
      </c>
      <c r="B41" s="81"/>
    </row>
    <row r="42" spans="1:2" ht="15">
      <c r="A42" s="75" t="s">
        <v>26</v>
      </c>
      <c r="B42" s="81">
        <v>52.2131875</v>
      </c>
    </row>
    <row r="43" spans="1:5" ht="15">
      <c r="A43" s="8" t="s">
        <v>105</v>
      </c>
      <c r="B43" s="38" t="s">
        <v>114</v>
      </c>
      <c r="D43" s="38"/>
      <c r="E43" s="38"/>
    </row>
    <row r="44" spans="1:6" ht="15">
      <c r="A44" s="8" t="s">
        <v>106</v>
      </c>
      <c r="B44" s="38" t="s">
        <v>114</v>
      </c>
      <c r="D44" s="38"/>
      <c r="E44" s="38"/>
      <c r="F44" s="38"/>
    </row>
    <row r="45" spans="1:2" ht="15">
      <c r="A45" s="8" t="s">
        <v>107</v>
      </c>
      <c r="B45" s="38" t="s">
        <v>114</v>
      </c>
    </row>
    <row r="46" spans="1:2" ht="15">
      <c r="A46" s="8" t="s">
        <v>108</v>
      </c>
      <c r="B46" s="38">
        <v>0.218359375</v>
      </c>
    </row>
    <row r="47" spans="1:2" ht="15">
      <c r="A47" s="8" t="s">
        <v>109</v>
      </c>
      <c r="B47" s="38">
        <v>1.262890625</v>
      </c>
    </row>
    <row r="48" spans="1:2" ht="15">
      <c r="A48" s="8" t="s">
        <v>110</v>
      </c>
      <c r="B48" s="38">
        <v>1.153828125</v>
      </c>
    </row>
    <row r="49" spans="1:2" ht="15">
      <c r="A49" s="8" t="s">
        <v>111</v>
      </c>
      <c r="B49" s="38">
        <v>2.151875</v>
      </c>
    </row>
    <row r="50" spans="1:2" ht="15">
      <c r="A50" s="10" t="s">
        <v>112</v>
      </c>
      <c r="B50" s="39">
        <v>47.416859375</v>
      </c>
    </row>
    <row r="52" ht="12.75">
      <c r="A52" s="30" t="s">
        <v>119</v>
      </c>
    </row>
    <row r="53" ht="12.75">
      <c r="A53" s="37" t="s">
        <v>118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56</v>
      </c>
      <c r="B1" s="57"/>
      <c r="C1" s="57"/>
      <c r="D1" s="57"/>
      <c r="E1" s="57"/>
      <c r="F1" s="57"/>
      <c r="G1" s="57"/>
    </row>
    <row r="3" spans="1:7" ht="18">
      <c r="A3" s="67" t="s">
        <v>197</v>
      </c>
      <c r="B3" s="5"/>
      <c r="C3" s="5"/>
      <c r="D3" s="5"/>
      <c r="E3" s="5"/>
      <c r="F3" s="153" t="s">
        <v>23</v>
      </c>
      <c r="G3" s="154"/>
    </row>
    <row r="4" spans="1:7" ht="15">
      <c r="A4" s="68" t="s">
        <v>113</v>
      </c>
      <c r="B4" s="5"/>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6" ht="15">
      <c r="A8" s="75" t="s">
        <v>104</v>
      </c>
      <c r="B8" s="75"/>
      <c r="C8" s="5"/>
      <c r="D8" s="5"/>
      <c r="E8" s="5"/>
      <c r="F8" s="5"/>
    </row>
    <row r="9" spans="1:6" ht="15">
      <c r="A9" s="75" t="s">
        <v>26</v>
      </c>
      <c r="B9" s="76">
        <f>SUM(B10:B17)</f>
        <v>216.234375</v>
      </c>
      <c r="C9" s="5"/>
      <c r="D9" s="5"/>
      <c r="E9" s="5"/>
      <c r="F9" s="5"/>
    </row>
    <row r="10" spans="1:6" ht="15">
      <c r="A10" s="8" t="s">
        <v>105</v>
      </c>
      <c r="B10" s="34">
        <v>4.6875</v>
      </c>
      <c r="C10" s="5"/>
      <c r="D10" s="5"/>
      <c r="E10" s="5"/>
      <c r="F10" s="5"/>
    </row>
    <row r="11" spans="1:6" ht="15">
      <c r="A11" s="8" t="s">
        <v>106</v>
      </c>
      <c r="B11" s="34">
        <v>1.125</v>
      </c>
      <c r="C11" s="5"/>
      <c r="D11" s="5"/>
      <c r="E11" s="5"/>
      <c r="F11" s="5"/>
    </row>
    <row r="12" spans="1:6" ht="15">
      <c r="A12" s="8" t="s">
        <v>107</v>
      </c>
      <c r="B12" s="34">
        <v>0.796875</v>
      </c>
      <c r="C12" s="5"/>
      <c r="D12" s="5"/>
      <c r="E12" s="5"/>
      <c r="F12" s="5"/>
    </row>
    <row r="13" spans="1:6" ht="15">
      <c r="A13" s="8" t="s">
        <v>108</v>
      </c>
      <c r="B13" s="34">
        <v>23.1875</v>
      </c>
      <c r="C13" s="5"/>
      <c r="D13" s="5"/>
      <c r="E13" s="5"/>
      <c r="F13" s="5"/>
    </row>
    <row r="14" spans="1:6" ht="15">
      <c r="A14" s="8" t="s">
        <v>109</v>
      </c>
      <c r="B14" s="34">
        <v>50.5</v>
      </c>
      <c r="C14" s="5"/>
      <c r="D14" s="5"/>
      <c r="E14" s="5"/>
      <c r="F14" s="5"/>
    </row>
    <row r="15" spans="1:6" ht="15">
      <c r="A15" s="8" t="s">
        <v>110</v>
      </c>
      <c r="B15" s="34">
        <v>26.53125</v>
      </c>
      <c r="C15" s="5"/>
      <c r="D15" s="5"/>
      <c r="E15" s="5"/>
      <c r="F15" s="5"/>
    </row>
    <row r="16" spans="1:6" ht="15">
      <c r="A16" s="8" t="s">
        <v>111</v>
      </c>
      <c r="B16" s="34">
        <v>25.015625</v>
      </c>
      <c r="C16" s="5"/>
      <c r="D16" s="5"/>
      <c r="E16" s="5"/>
      <c r="F16" s="5"/>
    </row>
    <row r="17" spans="1:6" ht="15">
      <c r="A17" s="10" t="s">
        <v>112</v>
      </c>
      <c r="B17" s="35">
        <v>84.390625</v>
      </c>
      <c r="C17" s="5"/>
      <c r="D17" s="5"/>
      <c r="E17" s="5"/>
      <c r="F17" s="5"/>
    </row>
    <row r="18" spans="1:6" ht="15">
      <c r="A18" s="5"/>
      <c r="B18" s="34"/>
      <c r="C18" s="5"/>
      <c r="D18" s="5"/>
      <c r="E18" s="5"/>
      <c r="F18" s="5"/>
    </row>
    <row r="19" spans="1:6" ht="15">
      <c r="A19" s="75" t="s">
        <v>28</v>
      </c>
      <c r="B19" s="76"/>
      <c r="C19" s="5"/>
      <c r="D19" s="5"/>
      <c r="E19" s="5"/>
      <c r="F19" s="5"/>
    </row>
    <row r="20" spans="1:6" ht="15">
      <c r="A20" s="75" t="s">
        <v>26</v>
      </c>
      <c r="B20" s="76">
        <v>106.265625</v>
      </c>
      <c r="C20" s="5"/>
      <c r="D20" s="5"/>
      <c r="E20" s="5"/>
      <c r="F20" s="5"/>
    </row>
    <row r="21" spans="1:6" ht="15">
      <c r="A21" s="8" t="s">
        <v>105</v>
      </c>
      <c r="B21" s="34">
        <v>2.109375</v>
      </c>
      <c r="C21" s="5"/>
      <c r="D21" s="5"/>
      <c r="E21" s="5"/>
      <c r="F21" s="5"/>
    </row>
    <row r="22" spans="1:6" ht="15">
      <c r="A22" s="8" t="s">
        <v>106</v>
      </c>
      <c r="B22" s="34" t="s">
        <v>120</v>
      </c>
      <c r="C22" s="5"/>
      <c r="D22" s="5"/>
      <c r="E22" s="5"/>
      <c r="F22" s="5"/>
    </row>
    <row r="23" spans="1:6" ht="15">
      <c r="A23" s="8" t="s">
        <v>107</v>
      </c>
      <c r="B23" s="34" t="s">
        <v>120</v>
      </c>
      <c r="C23" s="5"/>
      <c r="D23" s="5"/>
      <c r="E23" s="5"/>
      <c r="F23" s="5"/>
    </row>
    <row r="24" spans="1:6" ht="15">
      <c r="A24" s="8" t="s">
        <v>108</v>
      </c>
      <c r="B24" s="34">
        <v>9.796875</v>
      </c>
      <c r="C24" s="5"/>
      <c r="D24" s="5"/>
      <c r="E24" s="5"/>
      <c r="F24" s="5"/>
    </row>
    <row r="25" spans="1:6" ht="15">
      <c r="A25" s="8" t="s">
        <v>109</v>
      </c>
      <c r="B25" s="34">
        <v>23.203125</v>
      </c>
      <c r="C25" s="5"/>
      <c r="D25" s="5"/>
      <c r="E25" s="5"/>
      <c r="F25" s="5"/>
    </row>
    <row r="26" spans="1:2" ht="15">
      <c r="A26" s="8" t="s">
        <v>110</v>
      </c>
      <c r="B26" s="34">
        <v>13.296875</v>
      </c>
    </row>
    <row r="27" spans="1:2" ht="15">
      <c r="A27" s="8" t="s">
        <v>111</v>
      </c>
      <c r="B27" s="34">
        <v>12.46875</v>
      </c>
    </row>
    <row r="28" spans="1:2" ht="15">
      <c r="A28" s="10" t="s">
        <v>112</v>
      </c>
      <c r="B28" s="35">
        <v>44.609375</v>
      </c>
    </row>
    <row r="29" ht="12.75">
      <c r="B29" s="36"/>
    </row>
    <row r="30" spans="1:2" ht="15">
      <c r="A30" s="75" t="s">
        <v>29</v>
      </c>
      <c r="B30" s="76"/>
    </row>
    <row r="31" spans="1:6" ht="15">
      <c r="A31" s="75" t="s">
        <v>26</v>
      </c>
      <c r="B31" s="76">
        <v>96.671875</v>
      </c>
      <c r="F31" s="34"/>
    </row>
    <row r="32" spans="1:2" ht="15">
      <c r="A32" s="8" t="s">
        <v>105</v>
      </c>
      <c r="B32" s="34">
        <v>2.453125</v>
      </c>
    </row>
    <row r="33" spans="1:2" ht="15">
      <c r="A33" s="8" t="s">
        <v>106</v>
      </c>
      <c r="B33" s="34">
        <v>0.546875</v>
      </c>
    </row>
    <row r="34" spans="1:2" ht="15">
      <c r="A34" s="8" t="s">
        <v>107</v>
      </c>
      <c r="B34" s="34" t="s">
        <v>120</v>
      </c>
    </row>
    <row r="35" spans="1:2" ht="15">
      <c r="A35" s="8" t="s">
        <v>108</v>
      </c>
      <c r="B35" s="34">
        <v>11.203125</v>
      </c>
    </row>
    <row r="36" spans="1:2" ht="15">
      <c r="A36" s="8" t="s">
        <v>109</v>
      </c>
      <c r="B36" s="34">
        <v>22.96875</v>
      </c>
    </row>
    <row r="37" spans="1:2" ht="15">
      <c r="A37" s="8" t="s">
        <v>110</v>
      </c>
      <c r="B37" s="34">
        <v>11.8125</v>
      </c>
    </row>
    <row r="38" spans="1:2" ht="15">
      <c r="A38" s="8" t="s">
        <v>111</v>
      </c>
      <c r="B38" s="34">
        <v>11.234375</v>
      </c>
    </row>
    <row r="39" spans="1:2" ht="15">
      <c r="A39" s="10" t="s">
        <v>112</v>
      </c>
      <c r="B39" s="35">
        <v>36.015625</v>
      </c>
    </row>
    <row r="40" ht="12.75">
      <c r="B40" s="36"/>
    </row>
    <row r="41" spans="1:2" ht="15">
      <c r="A41" s="75" t="s">
        <v>30</v>
      </c>
      <c r="B41" s="76"/>
    </row>
    <row r="42" spans="1:2" ht="15">
      <c r="A42" s="75" t="s">
        <v>26</v>
      </c>
      <c r="B42" s="76">
        <v>13.296875</v>
      </c>
    </row>
    <row r="43" spans="1:5" ht="15">
      <c r="A43" s="8" t="s">
        <v>105</v>
      </c>
      <c r="B43" s="34" t="s">
        <v>120</v>
      </c>
      <c r="D43" s="34"/>
      <c r="E43" s="34"/>
    </row>
    <row r="44" spans="1:7" ht="15">
      <c r="A44" s="8" t="s">
        <v>106</v>
      </c>
      <c r="B44" s="34" t="s">
        <v>120</v>
      </c>
      <c r="D44" s="34"/>
      <c r="F44" s="34"/>
      <c r="G44" s="34"/>
    </row>
    <row r="45" spans="1:4" ht="15">
      <c r="A45" s="8" t="s">
        <v>107</v>
      </c>
      <c r="B45" s="34" t="s">
        <v>120</v>
      </c>
      <c r="D45" s="34"/>
    </row>
    <row r="46" spans="1:2" ht="15">
      <c r="A46" s="8" t="s">
        <v>108</v>
      </c>
      <c r="B46" s="34">
        <v>2.1875</v>
      </c>
    </row>
    <row r="47" spans="1:2" ht="15">
      <c r="A47" s="8" t="s">
        <v>109</v>
      </c>
      <c r="B47" s="34">
        <v>4.328125</v>
      </c>
    </row>
    <row r="48" spans="1:2" ht="15">
      <c r="A48" s="8" t="s">
        <v>110</v>
      </c>
      <c r="B48" s="34">
        <v>1.421875</v>
      </c>
    </row>
    <row r="49" spans="1:2" ht="15">
      <c r="A49" s="8" t="s">
        <v>111</v>
      </c>
      <c r="B49" s="34">
        <v>1.3125</v>
      </c>
    </row>
    <row r="50" spans="1:2" ht="15">
      <c r="A50" s="10" t="s">
        <v>112</v>
      </c>
      <c r="B50" s="35">
        <v>3.765625</v>
      </c>
    </row>
    <row r="52" ht="12.75">
      <c r="A52" s="30" t="s">
        <v>119</v>
      </c>
    </row>
    <row r="53" ht="12.75">
      <c r="A53" s="37" t="s">
        <v>118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8"/>
  <sheetViews>
    <sheetView showGridLines="0" zoomScalePageLayoutView="0" workbookViewId="0" topLeftCell="A1">
      <selection activeCell="A3" sqref="A3:J3"/>
    </sheetView>
  </sheetViews>
  <sheetFormatPr defaultColWidth="9.140625" defaultRowHeight="12.75"/>
  <cols>
    <col min="10" max="10" width="13.421875" style="0" customWidth="1"/>
  </cols>
  <sheetData>
    <row r="1" spans="1:13" ht="15.75">
      <c r="A1" s="86" t="s">
        <v>14</v>
      </c>
      <c r="B1" s="87"/>
      <c r="C1" s="87"/>
      <c r="D1" s="87"/>
      <c r="E1" s="87"/>
      <c r="F1" s="87"/>
      <c r="G1" s="87"/>
      <c r="H1" s="87"/>
      <c r="I1" s="87"/>
      <c r="J1" s="88"/>
      <c r="L1" s="153" t="s">
        <v>23</v>
      </c>
      <c r="M1" s="154"/>
    </row>
    <row r="2" spans="1:13" ht="12.75">
      <c r="A2" s="85"/>
      <c r="B2" s="85"/>
      <c r="C2" s="85"/>
      <c r="D2" s="85"/>
      <c r="E2" s="85"/>
      <c r="F2" s="85"/>
      <c r="G2" s="85"/>
      <c r="H2" s="85"/>
      <c r="I2" s="85"/>
      <c r="J2" s="85"/>
      <c r="L2" s="155"/>
      <c r="M2" s="156"/>
    </row>
    <row r="3" spans="1:10" ht="73.5" customHeight="1">
      <c r="A3" s="157" t="s">
        <v>171</v>
      </c>
      <c r="B3" s="157"/>
      <c r="C3" s="157"/>
      <c r="D3" s="157"/>
      <c r="E3" s="157"/>
      <c r="F3" s="157"/>
      <c r="G3" s="157"/>
      <c r="H3" s="157"/>
      <c r="I3" s="157"/>
      <c r="J3" s="157"/>
    </row>
    <row r="4" spans="1:19" ht="15">
      <c r="A4" s="89"/>
      <c r="B4" s="89"/>
      <c r="C4" s="89"/>
      <c r="D4" s="89"/>
      <c r="E4" s="89"/>
      <c r="F4" s="89"/>
      <c r="G4" s="89"/>
      <c r="H4" s="89"/>
      <c r="I4" s="89"/>
      <c r="J4" s="89"/>
      <c r="S4" s="7"/>
    </row>
    <row r="5" spans="1:10" ht="108.75" customHeight="1">
      <c r="A5" s="157" t="s">
        <v>255</v>
      </c>
      <c r="B5" s="157"/>
      <c r="C5" s="157"/>
      <c r="D5" s="157"/>
      <c r="E5" s="157"/>
      <c r="F5" s="157"/>
      <c r="G5" s="157"/>
      <c r="H5" s="157"/>
      <c r="I5" s="157"/>
      <c r="J5" s="157"/>
    </row>
    <row r="6" spans="1:10" ht="15">
      <c r="A6" s="89"/>
      <c r="B6" s="89"/>
      <c r="C6" s="89"/>
      <c r="D6" s="89"/>
      <c r="E6" s="89"/>
      <c r="F6" s="89"/>
      <c r="G6" s="89"/>
      <c r="H6" s="89"/>
      <c r="I6" s="89"/>
      <c r="J6" s="89"/>
    </row>
    <row r="7" spans="1:10" ht="30" customHeight="1">
      <c r="A7" s="157" t="s">
        <v>310</v>
      </c>
      <c r="B7" s="157"/>
      <c r="C7" s="157"/>
      <c r="D7" s="157"/>
      <c r="E7" s="157"/>
      <c r="F7" s="157"/>
      <c r="G7" s="157"/>
      <c r="H7" s="157"/>
      <c r="I7" s="157"/>
      <c r="J7" s="157"/>
    </row>
    <row r="8" spans="1:10" ht="12.75">
      <c r="A8" s="90"/>
      <c r="B8" s="90"/>
      <c r="C8" s="90"/>
      <c r="D8" s="90"/>
      <c r="E8" s="90"/>
      <c r="F8" s="90"/>
      <c r="G8" s="90"/>
      <c r="H8" s="90"/>
      <c r="I8" s="90"/>
      <c r="J8" s="90"/>
    </row>
    <row r="9" spans="1:10" ht="9" customHeight="1">
      <c r="A9" s="85"/>
      <c r="B9" s="85"/>
      <c r="C9" s="85"/>
      <c r="D9" s="85"/>
      <c r="E9" s="85"/>
      <c r="F9" s="85"/>
      <c r="G9" s="85"/>
      <c r="H9" s="85"/>
      <c r="I9" s="85"/>
      <c r="J9" s="85"/>
    </row>
    <row r="10" spans="1:10" ht="56.25" customHeight="1">
      <c r="A10" s="151" t="s">
        <v>186</v>
      </c>
      <c r="B10" s="152"/>
      <c r="C10" s="152"/>
      <c r="D10" s="152"/>
      <c r="E10" s="152"/>
      <c r="F10" s="152"/>
      <c r="G10" s="152"/>
      <c r="H10" s="152"/>
      <c r="I10" s="152"/>
      <c r="J10" s="152"/>
    </row>
    <row r="11" spans="1:10" ht="7.5" customHeight="1">
      <c r="A11" s="91"/>
      <c r="B11" s="91"/>
      <c r="C11" s="91"/>
      <c r="D11" s="91"/>
      <c r="E11" s="91"/>
      <c r="F11" s="91"/>
      <c r="G11" s="91"/>
      <c r="H11" s="91"/>
      <c r="I11" s="91"/>
      <c r="J11" s="91"/>
    </row>
    <row r="12" spans="1:10" ht="51.75" customHeight="1">
      <c r="A12" s="151" t="s">
        <v>314</v>
      </c>
      <c r="B12" s="152"/>
      <c r="C12" s="152"/>
      <c r="D12" s="152"/>
      <c r="E12" s="152"/>
      <c r="F12" s="152"/>
      <c r="G12" s="152"/>
      <c r="H12" s="152"/>
      <c r="I12" s="152"/>
      <c r="J12" s="152"/>
    </row>
    <row r="13" spans="1:10" ht="12.75">
      <c r="A13" s="85"/>
      <c r="B13" s="85"/>
      <c r="C13" s="85"/>
      <c r="D13" s="85"/>
      <c r="E13" s="85"/>
      <c r="F13" s="85"/>
      <c r="G13" s="85"/>
      <c r="H13" s="85"/>
      <c r="I13" s="85"/>
      <c r="J13" s="85"/>
    </row>
    <row r="14" spans="1:10" ht="12.75">
      <c r="A14" s="85"/>
      <c r="B14" s="85"/>
      <c r="C14" s="85"/>
      <c r="D14" s="85"/>
      <c r="E14" s="85"/>
      <c r="F14" s="85"/>
      <c r="G14" s="85"/>
      <c r="H14" s="85"/>
      <c r="I14" s="85"/>
      <c r="J14" s="85"/>
    </row>
    <row r="15" spans="1:10" ht="87" customHeight="1">
      <c r="A15" s="150" t="s">
        <v>21</v>
      </c>
      <c r="B15" s="150"/>
      <c r="C15" s="150"/>
      <c r="D15" s="150"/>
      <c r="E15" s="150"/>
      <c r="F15" s="150"/>
      <c r="G15" s="150"/>
      <c r="H15" s="150"/>
      <c r="I15" s="150"/>
      <c r="J15" s="150"/>
    </row>
    <row r="16" spans="1:10" ht="12.75">
      <c r="A16" s="85"/>
      <c r="B16" s="85"/>
      <c r="C16" s="85"/>
      <c r="D16" s="85"/>
      <c r="E16" s="85"/>
      <c r="F16" s="85"/>
      <c r="G16" s="85"/>
      <c r="H16" s="85"/>
      <c r="I16" s="85"/>
      <c r="J16" s="85"/>
    </row>
    <row r="17" spans="1:10" ht="12.75">
      <c r="A17" s="92" t="s">
        <v>309</v>
      </c>
      <c r="B17" s="85"/>
      <c r="C17" s="85"/>
      <c r="D17" s="85"/>
      <c r="E17" s="85"/>
      <c r="F17" s="85"/>
      <c r="G17" s="85"/>
      <c r="H17" s="85"/>
      <c r="I17" s="85"/>
      <c r="J17" s="85"/>
    </row>
    <row r="18" spans="1:10" ht="12.75">
      <c r="A18" s="92" t="s">
        <v>22</v>
      </c>
      <c r="B18" s="85"/>
      <c r="C18" s="85"/>
      <c r="D18" s="85"/>
      <c r="E18" s="85"/>
      <c r="F18" s="85"/>
      <c r="G18" s="85"/>
      <c r="H18" s="85"/>
      <c r="I18" s="85"/>
      <c r="J18" s="85"/>
    </row>
  </sheetData>
  <sheetProtection/>
  <mergeCells count="7">
    <mergeCell ref="A15:J15"/>
    <mergeCell ref="A10:J10"/>
    <mergeCell ref="A12:J12"/>
    <mergeCell ref="L1:M2"/>
    <mergeCell ref="A3:J3"/>
    <mergeCell ref="A5:J5"/>
    <mergeCell ref="A7:J7"/>
  </mergeCells>
  <hyperlinks>
    <hyperlink ref="L1:M2" location="TOC!A1" display="Return to Table of Contents"/>
  </hyperlinks>
  <printOptions/>
  <pageMargins left="0.75" right="0.75" top="1" bottom="1" header="0.5" footer="0.5"/>
  <pageSetup fitToHeight="1" fitToWidth="1" horizontalDpi="600" verticalDpi="600" orientation="portrait" scale="95" r:id="rId1"/>
  <headerFooter alignWithMargins="0">
    <oddFooter>&amp;L&amp;"Calibri,Regular"MSRB Quarterly Statistical Summaries&amp;R&amp;"Calibri,Regular"Page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56</v>
      </c>
      <c r="B1" s="57"/>
      <c r="C1" s="57"/>
      <c r="D1" s="57"/>
      <c r="E1" s="57"/>
      <c r="F1" s="57"/>
      <c r="G1" s="57"/>
    </row>
    <row r="3" spans="1:7" ht="18">
      <c r="A3" s="67" t="s">
        <v>198</v>
      </c>
      <c r="B3" s="5"/>
      <c r="C3" s="5"/>
      <c r="D3" s="5"/>
      <c r="E3" s="5"/>
      <c r="F3" s="153" t="s">
        <v>23</v>
      </c>
      <c r="G3" s="154"/>
    </row>
    <row r="4" spans="1:7" ht="15">
      <c r="A4" s="68" t="s">
        <v>103</v>
      </c>
      <c r="B4" s="5"/>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6" ht="15">
      <c r="A8" s="75" t="s">
        <v>104</v>
      </c>
      <c r="B8" s="75"/>
      <c r="C8" s="5"/>
      <c r="D8" s="5"/>
      <c r="E8" s="5"/>
      <c r="F8" s="5"/>
    </row>
    <row r="9" spans="1:6" ht="15">
      <c r="A9" s="75" t="s">
        <v>26</v>
      </c>
      <c r="B9" s="81">
        <f>SUM(B10:B17)</f>
        <v>21.235515624999998</v>
      </c>
      <c r="C9" s="5"/>
      <c r="D9" s="5"/>
      <c r="E9" s="5"/>
      <c r="F9" s="5"/>
    </row>
    <row r="10" spans="1:6" ht="15">
      <c r="A10" s="8" t="s">
        <v>105</v>
      </c>
      <c r="B10" s="38">
        <v>0.126953125</v>
      </c>
      <c r="C10" s="5"/>
      <c r="D10" s="5"/>
      <c r="E10" s="5"/>
      <c r="F10" s="5"/>
    </row>
    <row r="11" spans="1:6" ht="15">
      <c r="A11" s="8" t="s">
        <v>106</v>
      </c>
      <c r="B11" s="38">
        <v>0.19265625</v>
      </c>
      <c r="C11" s="5"/>
      <c r="D11" s="5"/>
      <c r="E11" s="5"/>
      <c r="F11" s="5"/>
    </row>
    <row r="12" spans="1:6" ht="15">
      <c r="A12" s="8" t="s">
        <v>107</v>
      </c>
      <c r="B12" s="38">
        <v>0.136953125</v>
      </c>
      <c r="C12" s="5"/>
      <c r="D12" s="5"/>
      <c r="E12" s="5"/>
      <c r="F12" s="5"/>
    </row>
    <row r="13" spans="1:6" ht="15">
      <c r="A13" s="8" t="s">
        <v>108</v>
      </c>
      <c r="B13" s="38">
        <v>1.1084375</v>
      </c>
      <c r="C13" s="5"/>
      <c r="D13" s="5"/>
      <c r="E13" s="5"/>
      <c r="F13" s="5"/>
    </row>
    <row r="14" spans="1:6" ht="15">
      <c r="A14" s="8" t="s">
        <v>109</v>
      </c>
      <c r="B14" s="38">
        <v>4.310859375</v>
      </c>
      <c r="C14" s="5"/>
      <c r="D14" s="5"/>
      <c r="E14" s="5"/>
      <c r="F14" s="5"/>
    </row>
    <row r="15" spans="1:6" ht="15">
      <c r="A15" s="8" t="s">
        <v>110</v>
      </c>
      <c r="B15" s="38">
        <v>3.01890625</v>
      </c>
      <c r="C15" s="5"/>
      <c r="D15" s="5"/>
      <c r="E15" s="5"/>
      <c r="F15" s="5"/>
    </row>
    <row r="16" spans="1:6" ht="15">
      <c r="A16" s="8" t="s">
        <v>111</v>
      </c>
      <c r="B16" s="38">
        <v>2.540015625</v>
      </c>
      <c r="C16" s="5"/>
      <c r="D16" s="5"/>
      <c r="E16" s="5"/>
      <c r="F16" s="5"/>
    </row>
    <row r="17" spans="1:6" ht="15">
      <c r="A17" s="10" t="s">
        <v>112</v>
      </c>
      <c r="B17" s="39">
        <v>9.800734375</v>
      </c>
      <c r="C17" s="5"/>
      <c r="D17" s="5"/>
      <c r="E17" s="5"/>
      <c r="F17" s="5"/>
    </row>
    <row r="18" spans="1:6" ht="15">
      <c r="A18" s="5"/>
      <c r="B18" s="38"/>
      <c r="C18" s="5"/>
      <c r="D18" s="5"/>
      <c r="E18" s="5"/>
      <c r="F18" s="5"/>
    </row>
    <row r="19" spans="1:6" ht="15">
      <c r="A19" s="75" t="s">
        <v>28</v>
      </c>
      <c r="B19" s="81"/>
      <c r="C19" s="5"/>
      <c r="D19" s="5"/>
      <c r="E19" s="5"/>
      <c r="F19" s="5"/>
    </row>
    <row r="20" spans="1:6" ht="15">
      <c r="A20" s="75" t="s">
        <v>26</v>
      </c>
      <c r="B20" s="81">
        <v>8.568578125</v>
      </c>
      <c r="C20" s="5"/>
      <c r="D20" s="5"/>
      <c r="E20" s="5"/>
      <c r="F20" s="5"/>
    </row>
    <row r="21" spans="1:6" ht="15">
      <c r="A21" s="8" t="s">
        <v>105</v>
      </c>
      <c r="B21" s="38" t="s">
        <v>114</v>
      </c>
      <c r="C21" s="5"/>
      <c r="D21" s="5"/>
      <c r="E21" s="5"/>
      <c r="F21" s="5"/>
    </row>
    <row r="22" spans="1:6" ht="15">
      <c r="A22" s="8" t="s">
        <v>106</v>
      </c>
      <c r="B22" s="38">
        <v>0.067421875</v>
      </c>
      <c r="C22" s="5"/>
      <c r="D22" s="5"/>
      <c r="E22" s="5"/>
      <c r="F22" s="5"/>
    </row>
    <row r="23" spans="1:6" ht="15">
      <c r="A23" s="8" t="s">
        <v>107</v>
      </c>
      <c r="B23" s="38">
        <v>0.074609375</v>
      </c>
      <c r="C23" s="5"/>
      <c r="D23" s="5"/>
      <c r="E23" s="5"/>
      <c r="F23" s="5"/>
    </row>
    <row r="24" spans="1:6" ht="15">
      <c r="A24" s="8" t="s">
        <v>108</v>
      </c>
      <c r="B24" s="38">
        <v>0.176015625</v>
      </c>
      <c r="C24" s="5"/>
      <c r="D24" s="5"/>
      <c r="E24" s="5"/>
      <c r="F24" s="5"/>
    </row>
    <row r="25" spans="1:6" ht="15">
      <c r="A25" s="8" t="s">
        <v>109</v>
      </c>
      <c r="B25" s="38">
        <v>1.452890625</v>
      </c>
      <c r="C25" s="5"/>
      <c r="D25" s="5"/>
      <c r="E25" s="5"/>
      <c r="F25" s="5"/>
    </row>
    <row r="26" spans="1:2" ht="15">
      <c r="A26" s="8" t="s">
        <v>110</v>
      </c>
      <c r="B26" s="38">
        <v>1.27421875</v>
      </c>
    </row>
    <row r="27" spans="1:2" ht="15">
      <c r="A27" s="8" t="s">
        <v>111</v>
      </c>
      <c r="B27" s="38">
        <v>0.88434375</v>
      </c>
    </row>
    <row r="28" spans="1:2" ht="15">
      <c r="A28" s="10" t="s">
        <v>112</v>
      </c>
      <c r="B28" s="39">
        <v>4.5999375</v>
      </c>
    </row>
    <row r="29" ht="12.75">
      <c r="B29" s="40"/>
    </row>
    <row r="30" spans="1:2" ht="15">
      <c r="A30" s="75" t="s">
        <v>29</v>
      </c>
      <c r="B30" s="81"/>
    </row>
    <row r="31" spans="1:2" ht="15">
      <c r="A31" s="75" t="s">
        <v>26</v>
      </c>
      <c r="B31" s="81">
        <v>6.936234375</v>
      </c>
    </row>
    <row r="32" spans="1:2" ht="15">
      <c r="A32" s="8" t="s">
        <v>105</v>
      </c>
      <c r="B32" s="38" t="s">
        <v>114</v>
      </c>
    </row>
    <row r="33" spans="1:2" ht="15">
      <c r="A33" s="8" t="s">
        <v>106</v>
      </c>
      <c r="B33" s="38">
        <v>0.0675</v>
      </c>
    </row>
    <row r="34" spans="1:2" ht="15">
      <c r="A34" s="8" t="s">
        <v>107</v>
      </c>
      <c r="B34" s="38" t="s">
        <v>114</v>
      </c>
    </row>
    <row r="35" spans="1:2" ht="15">
      <c r="A35" s="8" t="s">
        <v>108</v>
      </c>
      <c r="B35" s="38">
        <v>0.658984375</v>
      </c>
    </row>
    <row r="36" spans="1:2" ht="15">
      <c r="A36" s="8" t="s">
        <v>109</v>
      </c>
      <c r="B36" s="38">
        <v>1.4340625</v>
      </c>
    </row>
    <row r="37" spans="1:2" ht="15">
      <c r="A37" s="8" t="s">
        <v>110</v>
      </c>
      <c r="B37" s="38">
        <v>0.914609375</v>
      </c>
    </row>
    <row r="38" spans="1:2" ht="15">
      <c r="A38" s="8" t="s">
        <v>111</v>
      </c>
      <c r="B38" s="38">
        <v>0.96075</v>
      </c>
    </row>
    <row r="39" spans="1:2" ht="15">
      <c r="A39" s="10" t="s">
        <v>112</v>
      </c>
      <c r="B39" s="39">
        <v>2.8305625</v>
      </c>
    </row>
    <row r="40" ht="12.75">
      <c r="B40" s="40"/>
    </row>
    <row r="41" spans="1:2" ht="15">
      <c r="A41" s="75" t="s">
        <v>30</v>
      </c>
      <c r="B41" s="81"/>
    </row>
    <row r="42" spans="1:2" ht="15">
      <c r="A42" s="75" t="s">
        <v>26</v>
      </c>
      <c r="B42" s="81">
        <v>5.730703125</v>
      </c>
    </row>
    <row r="43" spans="1:2" ht="15">
      <c r="A43" s="8" t="s">
        <v>105</v>
      </c>
      <c r="B43" s="38" t="s">
        <v>114</v>
      </c>
    </row>
    <row r="44" spans="1:2" ht="15">
      <c r="A44" s="8" t="s">
        <v>106</v>
      </c>
      <c r="B44" s="38">
        <v>0.057734375</v>
      </c>
    </row>
    <row r="45" spans="1:2" ht="15">
      <c r="A45" s="8" t="s">
        <v>107</v>
      </c>
      <c r="B45" s="38" t="s">
        <v>114</v>
      </c>
    </row>
    <row r="46" spans="1:2" ht="15">
      <c r="A46" s="8" t="s">
        <v>108</v>
      </c>
      <c r="B46" s="38">
        <v>0.2734375</v>
      </c>
    </row>
    <row r="47" spans="1:2" ht="15">
      <c r="A47" s="8" t="s">
        <v>109</v>
      </c>
      <c r="B47" s="38">
        <v>1.42390625</v>
      </c>
    </row>
    <row r="48" spans="1:2" ht="15">
      <c r="A48" s="8" t="s">
        <v>110</v>
      </c>
      <c r="B48" s="38">
        <v>0.830078125</v>
      </c>
    </row>
    <row r="49" spans="1:2" ht="15">
      <c r="A49" s="8" t="s">
        <v>111</v>
      </c>
      <c r="B49" s="38">
        <v>0.694921875</v>
      </c>
    </row>
    <row r="50" spans="1:2" ht="15">
      <c r="A50" s="10" t="s">
        <v>112</v>
      </c>
      <c r="B50" s="39">
        <v>2.370234375</v>
      </c>
    </row>
    <row r="52" ht="12.75">
      <c r="A52" s="30" t="s">
        <v>119</v>
      </c>
    </row>
    <row r="53" ht="12.75">
      <c r="A53" s="37" t="s">
        <v>118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56</v>
      </c>
      <c r="B1" s="57"/>
      <c r="C1" s="57"/>
      <c r="D1" s="57"/>
      <c r="E1" s="57"/>
      <c r="F1" s="57"/>
      <c r="G1" s="57"/>
    </row>
    <row r="3" spans="1:7" ht="18">
      <c r="A3" s="67" t="s">
        <v>198</v>
      </c>
      <c r="B3" s="5"/>
      <c r="C3" s="5"/>
      <c r="D3" s="5"/>
      <c r="E3" s="5"/>
      <c r="F3" s="153" t="s">
        <v>23</v>
      </c>
      <c r="G3" s="154"/>
    </row>
    <row r="4" spans="1:7" ht="15">
      <c r="A4" s="68" t="s">
        <v>113</v>
      </c>
      <c r="B4" s="5"/>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6" ht="15">
      <c r="A8" s="75" t="s">
        <v>104</v>
      </c>
      <c r="B8" s="75"/>
      <c r="C8" s="5"/>
      <c r="D8" s="5"/>
      <c r="E8" s="5"/>
      <c r="F8" s="5"/>
    </row>
    <row r="9" spans="1:6" ht="15">
      <c r="A9" s="75" t="s">
        <v>26</v>
      </c>
      <c r="B9" s="76">
        <f>SUM(B10:B17)</f>
        <v>45.921875</v>
      </c>
      <c r="C9" s="5"/>
      <c r="D9" s="5"/>
      <c r="E9" s="5"/>
      <c r="F9" s="5"/>
    </row>
    <row r="10" spans="1:6" ht="15">
      <c r="A10" s="8" t="s">
        <v>105</v>
      </c>
      <c r="B10" s="34">
        <v>5.4375</v>
      </c>
      <c r="C10" s="5"/>
      <c r="D10" s="5"/>
      <c r="E10" s="5"/>
      <c r="F10" s="5"/>
    </row>
    <row r="11" spans="1:6" ht="15">
      <c r="A11" s="8" t="s">
        <v>106</v>
      </c>
      <c r="B11" s="34">
        <v>3.96875</v>
      </c>
      <c r="C11" s="5"/>
      <c r="D11" s="5"/>
      <c r="E11" s="5"/>
      <c r="F11" s="5"/>
    </row>
    <row r="12" spans="1:6" ht="15">
      <c r="A12" s="8" t="s">
        <v>107</v>
      </c>
      <c r="B12" s="34">
        <v>1.84375</v>
      </c>
      <c r="C12" s="5"/>
      <c r="D12" s="5"/>
      <c r="E12" s="5"/>
      <c r="F12" s="5"/>
    </row>
    <row r="13" spans="1:6" ht="15">
      <c r="A13" s="8" t="s">
        <v>108</v>
      </c>
      <c r="B13" s="34">
        <v>11.109375</v>
      </c>
      <c r="C13" s="5"/>
      <c r="D13" s="5"/>
      <c r="E13" s="5"/>
      <c r="F13" s="5"/>
    </row>
    <row r="14" spans="1:6" ht="15">
      <c r="A14" s="8" t="s">
        <v>109</v>
      </c>
      <c r="B14" s="34">
        <v>15.921875</v>
      </c>
      <c r="C14" s="5"/>
      <c r="D14" s="5"/>
      <c r="E14" s="5"/>
      <c r="F14" s="5"/>
    </row>
    <row r="15" spans="1:6" ht="15">
      <c r="A15" s="8" t="s">
        <v>110</v>
      </c>
      <c r="B15" s="34">
        <v>4.046875</v>
      </c>
      <c r="C15" s="5"/>
      <c r="D15" s="5"/>
      <c r="E15" s="5"/>
      <c r="F15" s="5"/>
    </row>
    <row r="16" spans="1:6" ht="15">
      <c r="A16" s="8" t="s">
        <v>111</v>
      </c>
      <c r="B16" s="34">
        <v>1.734375</v>
      </c>
      <c r="C16" s="5"/>
      <c r="D16" s="5"/>
      <c r="E16" s="5"/>
      <c r="F16" s="5"/>
    </row>
    <row r="17" spans="1:6" ht="15">
      <c r="A17" s="10" t="s">
        <v>112</v>
      </c>
      <c r="B17" s="35">
        <v>1.859375</v>
      </c>
      <c r="C17" s="5"/>
      <c r="D17" s="5"/>
      <c r="E17" s="5"/>
      <c r="F17" s="5"/>
    </row>
    <row r="18" spans="1:6" ht="15">
      <c r="A18" s="5"/>
      <c r="B18" s="34"/>
      <c r="C18" s="5"/>
      <c r="D18" s="5"/>
      <c r="E18" s="5"/>
      <c r="F18" s="5"/>
    </row>
    <row r="19" spans="1:6" ht="15">
      <c r="A19" s="75" t="s">
        <v>28</v>
      </c>
      <c r="B19" s="76"/>
      <c r="C19" s="5"/>
      <c r="D19" s="5"/>
      <c r="E19" s="5"/>
      <c r="F19" s="5"/>
    </row>
    <row r="20" spans="1:6" ht="15">
      <c r="A20" s="75" t="s">
        <v>26</v>
      </c>
      <c r="B20" s="76">
        <v>14.375</v>
      </c>
      <c r="C20" s="5"/>
      <c r="D20" s="5"/>
      <c r="E20" s="5"/>
      <c r="F20" s="5"/>
    </row>
    <row r="21" spans="1:6" ht="15">
      <c r="A21" s="8" t="s">
        <v>105</v>
      </c>
      <c r="B21" s="34">
        <v>1.71875</v>
      </c>
      <c r="C21" s="5"/>
      <c r="D21" s="5"/>
      <c r="E21" s="5"/>
      <c r="F21" s="5"/>
    </row>
    <row r="22" spans="1:6" ht="15">
      <c r="A22" s="8" t="s">
        <v>106</v>
      </c>
      <c r="B22" s="34">
        <v>1.390625</v>
      </c>
      <c r="C22" s="5"/>
      <c r="D22" s="5"/>
      <c r="E22" s="5"/>
      <c r="F22" s="5"/>
    </row>
    <row r="23" spans="1:6" ht="15">
      <c r="A23" s="8" t="s">
        <v>107</v>
      </c>
      <c r="B23" s="34">
        <v>1</v>
      </c>
      <c r="C23" s="5"/>
      <c r="D23" s="5"/>
      <c r="E23" s="5"/>
      <c r="F23" s="5"/>
    </row>
    <row r="24" spans="1:6" ht="15">
      <c r="A24" s="8" t="s">
        <v>108</v>
      </c>
      <c r="B24" s="34">
        <v>1.765625</v>
      </c>
      <c r="C24" s="5"/>
      <c r="D24" s="5"/>
      <c r="E24" s="5"/>
      <c r="F24" s="5"/>
    </row>
    <row r="25" spans="1:6" ht="15">
      <c r="A25" s="8" t="s">
        <v>109</v>
      </c>
      <c r="B25" s="34">
        <v>5.484375</v>
      </c>
      <c r="C25" s="5"/>
      <c r="D25" s="5"/>
      <c r="E25" s="5"/>
      <c r="F25" s="5"/>
    </row>
    <row r="26" spans="1:2" ht="15">
      <c r="A26" s="8" t="s">
        <v>110</v>
      </c>
      <c r="B26" s="34">
        <v>1.671875</v>
      </c>
    </row>
    <row r="27" spans="1:2" ht="15">
      <c r="A27" s="8" t="s">
        <v>111</v>
      </c>
      <c r="B27" s="34">
        <v>0.609375</v>
      </c>
    </row>
    <row r="28" spans="1:2" ht="15">
      <c r="A28" s="10" t="s">
        <v>112</v>
      </c>
      <c r="B28" s="35">
        <v>0.734375</v>
      </c>
    </row>
    <row r="29" ht="12.75">
      <c r="B29" s="36"/>
    </row>
    <row r="30" spans="1:2" ht="15">
      <c r="A30" s="75" t="s">
        <v>29</v>
      </c>
      <c r="B30" s="76"/>
    </row>
    <row r="31" spans="1:2" ht="15">
      <c r="A31" s="75" t="s">
        <v>26</v>
      </c>
      <c r="B31" s="76">
        <v>17.921875</v>
      </c>
    </row>
    <row r="32" spans="1:2" ht="15">
      <c r="A32" s="8" t="s">
        <v>105</v>
      </c>
      <c r="B32" s="34">
        <v>1.78125</v>
      </c>
    </row>
    <row r="33" spans="1:2" ht="15">
      <c r="A33" s="8" t="s">
        <v>106</v>
      </c>
      <c r="B33" s="34">
        <v>1.375</v>
      </c>
    </row>
    <row r="34" spans="1:2" ht="15">
      <c r="A34" s="8" t="s">
        <v>107</v>
      </c>
      <c r="B34" s="34">
        <v>0.375</v>
      </c>
    </row>
    <row r="35" spans="1:2" ht="15">
      <c r="A35" s="8" t="s">
        <v>108</v>
      </c>
      <c r="B35" s="34">
        <v>6.59375</v>
      </c>
    </row>
    <row r="36" spans="1:2" ht="15">
      <c r="A36" s="8" t="s">
        <v>109</v>
      </c>
      <c r="B36" s="34">
        <v>5.34375</v>
      </c>
    </row>
    <row r="37" spans="1:2" ht="15">
      <c r="A37" s="8" t="s">
        <v>110</v>
      </c>
      <c r="B37" s="34">
        <v>1.234375</v>
      </c>
    </row>
    <row r="38" spans="1:2" ht="15">
      <c r="A38" s="8" t="s">
        <v>111</v>
      </c>
      <c r="B38" s="34">
        <v>0.640625</v>
      </c>
    </row>
    <row r="39" spans="1:2" ht="15">
      <c r="A39" s="10" t="s">
        <v>112</v>
      </c>
      <c r="B39" s="134">
        <v>0.578125</v>
      </c>
    </row>
    <row r="40" ht="12.75">
      <c r="B40" s="36"/>
    </row>
    <row r="41" spans="1:2" ht="15">
      <c r="A41" s="75" t="s">
        <v>30</v>
      </c>
      <c r="B41" s="76"/>
    </row>
    <row r="42" spans="1:2" ht="15">
      <c r="A42" s="75" t="s">
        <v>26</v>
      </c>
      <c r="B42" s="76">
        <v>13.625</v>
      </c>
    </row>
    <row r="43" spans="1:2" ht="15">
      <c r="A43" s="8" t="s">
        <v>105</v>
      </c>
      <c r="B43" s="34">
        <v>1.9375</v>
      </c>
    </row>
    <row r="44" spans="1:2" ht="15">
      <c r="A44" s="8" t="s">
        <v>106</v>
      </c>
      <c r="B44" s="34">
        <v>1.203125</v>
      </c>
    </row>
    <row r="45" spans="1:2" ht="15">
      <c r="A45" s="8" t="s">
        <v>107</v>
      </c>
      <c r="B45" s="34" t="s">
        <v>120</v>
      </c>
    </row>
    <row r="46" spans="1:2" ht="15">
      <c r="A46" s="8" t="s">
        <v>108</v>
      </c>
      <c r="B46" s="34">
        <v>2.75</v>
      </c>
    </row>
    <row r="47" spans="1:2" ht="15">
      <c r="A47" s="8" t="s">
        <v>109</v>
      </c>
      <c r="B47" s="34">
        <v>5.09375</v>
      </c>
    </row>
    <row r="48" spans="1:2" ht="15">
      <c r="A48" s="8" t="s">
        <v>110</v>
      </c>
      <c r="B48" s="34">
        <v>1.140625</v>
      </c>
    </row>
    <row r="49" spans="1:2" ht="15">
      <c r="A49" s="8" t="s">
        <v>111</v>
      </c>
      <c r="B49" s="34" t="s">
        <v>120</v>
      </c>
    </row>
    <row r="50" spans="1:2" ht="15">
      <c r="A50" s="10" t="s">
        <v>112</v>
      </c>
      <c r="B50" s="134">
        <v>0.546875</v>
      </c>
    </row>
    <row r="52" ht="12.75">
      <c r="A52" s="30" t="s">
        <v>119</v>
      </c>
    </row>
    <row r="53" ht="12.75">
      <c r="A53" s="37" t="s">
        <v>118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20</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56</v>
      </c>
      <c r="B1" s="57"/>
      <c r="C1" s="57"/>
      <c r="D1" s="57"/>
      <c r="E1" s="57"/>
      <c r="F1" s="57"/>
      <c r="G1" s="57"/>
    </row>
    <row r="3" spans="1:7" ht="15.75">
      <c r="A3" s="67" t="s">
        <v>121</v>
      </c>
      <c r="B3" s="82"/>
      <c r="C3" s="5"/>
      <c r="D3" s="5"/>
      <c r="E3" s="5"/>
      <c r="F3" s="153" t="s">
        <v>23</v>
      </c>
      <c r="G3" s="154"/>
    </row>
    <row r="4" spans="1:7" ht="15">
      <c r="A4" s="68" t="s">
        <v>103</v>
      </c>
      <c r="B4" s="82"/>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6" ht="15">
      <c r="A8" s="75" t="s">
        <v>75</v>
      </c>
      <c r="B8" s="75"/>
      <c r="C8" s="5"/>
      <c r="D8" s="5"/>
      <c r="E8" s="5"/>
      <c r="F8" s="5"/>
    </row>
    <row r="9" spans="1:6" ht="15">
      <c r="A9" s="75" t="s">
        <v>26</v>
      </c>
      <c r="B9" s="79">
        <v>2541.2030331875</v>
      </c>
      <c r="C9" s="5"/>
      <c r="D9" s="5"/>
      <c r="E9" s="5"/>
      <c r="F9" s="5"/>
    </row>
    <row r="10" spans="1:6" ht="15">
      <c r="A10" s="8" t="s">
        <v>105</v>
      </c>
      <c r="B10" s="14">
        <v>96.336200421875</v>
      </c>
      <c r="C10" s="5"/>
      <c r="D10" s="5"/>
      <c r="E10" s="5"/>
      <c r="F10" s="5"/>
    </row>
    <row r="11" spans="1:6" ht="15">
      <c r="A11" s="8" t="s">
        <v>106</v>
      </c>
      <c r="B11" s="14">
        <v>107.78506428125</v>
      </c>
      <c r="C11" s="5"/>
      <c r="D11" s="5"/>
      <c r="E11" s="5"/>
      <c r="F11" s="5"/>
    </row>
    <row r="12" spans="1:6" ht="15">
      <c r="A12" s="8" t="s">
        <v>107</v>
      </c>
      <c r="B12" s="14">
        <v>38.4853555625</v>
      </c>
      <c r="C12" s="5"/>
      <c r="D12" s="5"/>
      <c r="E12" s="5"/>
      <c r="F12" s="5"/>
    </row>
    <row r="13" spans="1:6" ht="15">
      <c r="A13" s="8" t="s">
        <v>108</v>
      </c>
      <c r="B13" s="14">
        <v>96.340520796875</v>
      </c>
      <c r="C13" s="5"/>
      <c r="D13" s="5"/>
      <c r="E13" s="5"/>
      <c r="F13" s="5"/>
    </row>
    <row r="14" spans="1:6" ht="15">
      <c r="A14" s="8" t="s">
        <v>109</v>
      </c>
      <c r="B14" s="14">
        <v>430.482224921875</v>
      </c>
      <c r="C14" s="5"/>
      <c r="D14" s="5"/>
      <c r="E14" s="5"/>
      <c r="F14" s="5"/>
    </row>
    <row r="15" spans="1:6" ht="15">
      <c r="A15" s="8" t="s">
        <v>110</v>
      </c>
      <c r="B15" s="14">
        <v>247.762872125</v>
      </c>
      <c r="C15" s="5"/>
      <c r="D15" s="5"/>
      <c r="E15" s="5"/>
      <c r="F15" s="5"/>
    </row>
    <row r="16" spans="1:6" ht="15">
      <c r="A16" s="8" t="s">
        <v>111</v>
      </c>
      <c r="B16" s="14">
        <v>251.29715646875</v>
      </c>
      <c r="C16" s="5"/>
      <c r="D16" s="5"/>
      <c r="E16" s="5"/>
      <c r="F16" s="5"/>
    </row>
    <row r="17" spans="1:6" ht="15">
      <c r="A17" s="10" t="s">
        <v>112</v>
      </c>
      <c r="B17" s="32">
        <v>1272.713638609375</v>
      </c>
      <c r="C17" s="5"/>
      <c r="D17" s="5"/>
      <c r="E17" s="5"/>
      <c r="F17" s="5"/>
    </row>
    <row r="18" spans="1:6" ht="15">
      <c r="A18" s="5"/>
      <c r="B18" s="14"/>
      <c r="C18" s="5"/>
      <c r="D18" s="5"/>
      <c r="E18" s="5"/>
      <c r="F18" s="5"/>
    </row>
    <row r="19" spans="1:6" ht="15">
      <c r="A19" s="75" t="s">
        <v>76</v>
      </c>
      <c r="B19" s="79"/>
      <c r="C19" s="5"/>
      <c r="D19" s="5"/>
      <c r="E19" s="5"/>
      <c r="F19" s="5"/>
    </row>
    <row r="20" spans="1:6" ht="15">
      <c r="A20" s="75" t="s">
        <v>26</v>
      </c>
      <c r="B20" s="79">
        <v>5037.706524897688</v>
      </c>
      <c r="C20" s="5"/>
      <c r="D20" s="5"/>
      <c r="E20" s="5"/>
      <c r="F20" s="5"/>
    </row>
    <row r="21" spans="1:6" ht="15">
      <c r="A21" s="8" t="s">
        <v>105</v>
      </c>
      <c r="B21" s="14">
        <v>184.62351425706407</v>
      </c>
      <c r="C21" s="5"/>
      <c r="D21" s="5"/>
      <c r="E21" s="5"/>
      <c r="F21" s="5"/>
    </row>
    <row r="22" spans="1:6" ht="15">
      <c r="A22" s="8" t="s">
        <v>106</v>
      </c>
      <c r="B22" s="14">
        <v>185.906582828125</v>
      </c>
      <c r="C22" s="5"/>
      <c r="D22" s="5"/>
      <c r="E22" s="5"/>
      <c r="F22" s="5"/>
    </row>
    <row r="23" spans="1:6" ht="15">
      <c r="A23" s="8" t="s">
        <v>107</v>
      </c>
      <c r="B23" s="14">
        <v>68.467565625</v>
      </c>
      <c r="C23" s="5"/>
      <c r="D23" s="5"/>
      <c r="E23" s="5"/>
      <c r="F23" s="5"/>
    </row>
    <row r="24" spans="1:6" ht="15">
      <c r="A24" s="8" t="s">
        <v>108</v>
      </c>
      <c r="B24" s="14">
        <v>157.114468703125</v>
      </c>
      <c r="C24" s="5"/>
      <c r="D24" s="5"/>
      <c r="E24" s="5"/>
      <c r="F24" s="5"/>
    </row>
    <row r="25" spans="1:6" ht="15">
      <c r="A25" s="8" t="s">
        <v>109</v>
      </c>
      <c r="B25" s="14">
        <v>629.837388390625</v>
      </c>
      <c r="C25" s="5"/>
      <c r="D25" s="5"/>
      <c r="E25" s="5"/>
      <c r="F25" s="5"/>
    </row>
    <row r="26" spans="1:2" ht="15">
      <c r="A26" s="8" t="s">
        <v>110</v>
      </c>
      <c r="B26" s="14">
        <v>400.224133203125</v>
      </c>
    </row>
    <row r="27" spans="1:2" ht="15">
      <c r="A27" s="8" t="s">
        <v>111</v>
      </c>
      <c r="B27" s="14">
        <v>459.73085275</v>
      </c>
    </row>
    <row r="28" spans="1:2" ht="15">
      <c r="A28" s="10" t="s">
        <v>112</v>
      </c>
      <c r="B28" s="32">
        <v>2951.802019140625</v>
      </c>
    </row>
    <row r="29" ht="12.75">
      <c r="B29" s="33"/>
    </row>
    <row r="30" spans="1:2" ht="15">
      <c r="A30" s="75" t="s">
        <v>77</v>
      </c>
      <c r="B30" s="79"/>
    </row>
    <row r="31" spans="1:4" ht="15">
      <c r="A31" s="75" t="s">
        <v>26</v>
      </c>
      <c r="B31" s="79">
        <v>254.1276704375</v>
      </c>
      <c r="D31" s="5"/>
    </row>
    <row r="32" spans="1:2" ht="15">
      <c r="A32" s="8" t="s">
        <v>105</v>
      </c>
      <c r="B32" s="14">
        <v>9.992756375</v>
      </c>
    </row>
    <row r="33" spans="1:2" ht="15">
      <c r="A33" s="8" t="s">
        <v>106</v>
      </c>
      <c r="B33" s="14">
        <v>10.555546875</v>
      </c>
    </row>
    <row r="34" spans="1:2" ht="15">
      <c r="A34" s="8" t="s">
        <v>107</v>
      </c>
      <c r="B34" s="14">
        <v>3.888046875</v>
      </c>
    </row>
    <row r="35" spans="1:2" ht="15">
      <c r="A35" s="8" t="s">
        <v>108</v>
      </c>
      <c r="B35" s="14">
        <v>9.952</v>
      </c>
    </row>
    <row r="36" spans="1:2" ht="15">
      <c r="A36" s="8" t="s">
        <v>109</v>
      </c>
      <c r="B36" s="14">
        <v>48.9811171875</v>
      </c>
    </row>
    <row r="37" spans="1:2" ht="15">
      <c r="A37" s="8" t="s">
        <v>110</v>
      </c>
      <c r="B37" s="14">
        <v>22.450640625</v>
      </c>
    </row>
    <row r="38" spans="1:2" ht="15">
      <c r="A38" s="8" t="s">
        <v>111</v>
      </c>
      <c r="B38" s="14">
        <v>19.229140625</v>
      </c>
    </row>
    <row r="39" spans="1:2" ht="15">
      <c r="A39" s="10" t="s">
        <v>112</v>
      </c>
      <c r="B39" s="32">
        <v>129.078421875</v>
      </c>
    </row>
    <row r="40" ht="12.75">
      <c r="B40" s="33"/>
    </row>
    <row r="41" spans="1:4" ht="17.25">
      <c r="A41" s="75" t="s">
        <v>196</v>
      </c>
      <c r="B41" s="79">
        <v>776.26897268375</v>
      </c>
      <c r="D41" s="5"/>
    </row>
    <row r="43" ht="12.75">
      <c r="A43" s="30" t="s">
        <v>117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21</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56</v>
      </c>
      <c r="B1" s="57"/>
      <c r="C1" s="57"/>
      <c r="D1" s="57"/>
      <c r="E1" s="57"/>
      <c r="F1" s="57"/>
      <c r="G1" s="57"/>
    </row>
    <row r="3" spans="1:7" ht="15.75">
      <c r="A3" s="67" t="s">
        <v>121</v>
      </c>
      <c r="B3" s="5"/>
      <c r="C3" s="5"/>
      <c r="D3" s="5"/>
      <c r="E3" s="5"/>
      <c r="F3" s="153" t="s">
        <v>23</v>
      </c>
      <c r="G3" s="154"/>
    </row>
    <row r="4" spans="1:7" ht="15">
      <c r="A4" s="68" t="s">
        <v>113</v>
      </c>
      <c r="B4" s="5"/>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6" ht="15">
      <c r="A8" s="75" t="s">
        <v>75</v>
      </c>
      <c r="B8" s="75"/>
      <c r="C8" s="5"/>
      <c r="D8" s="5"/>
      <c r="E8" s="5"/>
      <c r="F8" s="5"/>
    </row>
    <row r="9" spans="1:6" ht="15">
      <c r="A9" s="75" t="s">
        <v>26</v>
      </c>
      <c r="B9" s="80">
        <v>12421.4375</v>
      </c>
      <c r="C9" s="5"/>
      <c r="D9" s="5"/>
      <c r="E9" s="5"/>
      <c r="F9" s="5"/>
    </row>
    <row r="10" spans="1:6" ht="15">
      <c r="A10" s="8" t="s">
        <v>105</v>
      </c>
      <c r="B10" s="9">
        <v>5966.15625</v>
      </c>
      <c r="C10" s="5"/>
      <c r="D10" s="5"/>
      <c r="E10" s="5"/>
      <c r="F10" s="5"/>
    </row>
    <row r="11" spans="1:6" ht="15">
      <c r="A11" s="8" t="s">
        <v>106</v>
      </c>
      <c r="B11" s="9">
        <v>2511.3125</v>
      </c>
      <c r="C11" s="5"/>
      <c r="D11" s="5"/>
      <c r="E11" s="5"/>
      <c r="F11" s="5"/>
    </row>
    <row r="12" spans="1:6" ht="15">
      <c r="A12" s="8" t="s">
        <v>107</v>
      </c>
      <c r="B12" s="9">
        <v>574.5625</v>
      </c>
      <c r="C12" s="5"/>
      <c r="D12" s="5"/>
      <c r="E12" s="5"/>
      <c r="F12" s="5"/>
    </row>
    <row r="13" spans="1:6" ht="15">
      <c r="A13" s="8" t="s">
        <v>108</v>
      </c>
      <c r="B13" s="9">
        <v>988.3125</v>
      </c>
      <c r="C13" s="5"/>
      <c r="D13" s="5"/>
      <c r="E13" s="5"/>
      <c r="F13" s="5"/>
    </row>
    <row r="14" spans="1:6" ht="15">
      <c r="A14" s="8" t="s">
        <v>109</v>
      </c>
      <c r="B14" s="9">
        <v>1711.078125</v>
      </c>
      <c r="C14" s="5"/>
      <c r="D14" s="5"/>
      <c r="E14" s="5"/>
      <c r="F14" s="5"/>
    </row>
    <row r="15" spans="1:6" ht="15">
      <c r="A15" s="8" t="s">
        <v>110</v>
      </c>
      <c r="B15" s="9">
        <v>317.140625</v>
      </c>
      <c r="C15" s="5"/>
      <c r="D15" s="5"/>
      <c r="E15" s="5"/>
      <c r="F15" s="5"/>
    </row>
    <row r="16" spans="1:6" ht="15">
      <c r="A16" s="8" t="s">
        <v>111</v>
      </c>
      <c r="B16" s="9">
        <v>168.21875</v>
      </c>
      <c r="C16" s="5"/>
      <c r="D16" s="5"/>
      <c r="E16" s="5"/>
      <c r="F16" s="5"/>
    </row>
    <row r="17" spans="1:6" ht="15">
      <c r="A17" s="10" t="s">
        <v>112</v>
      </c>
      <c r="B17" s="11">
        <v>184.65625</v>
      </c>
      <c r="C17" s="5"/>
      <c r="D17" s="5"/>
      <c r="E17" s="5"/>
      <c r="F17" s="5"/>
    </row>
    <row r="18" spans="1:6" ht="15">
      <c r="A18" s="5"/>
      <c r="B18" s="9"/>
      <c r="C18" s="5"/>
      <c r="D18" s="5"/>
      <c r="E18" s="5"/>
      <c r="F18" s="5"/>
    </row>
    <row r="19" spans="1:6" ht="15">
      <c r="A19" s="75" t="s">
        <v>76</v>
      </c>
      <c r="B19" s="80"/>
      <c r="C19" s="5"/>
      <c r="D19" s="5"/>
      <c r="E19" s="5"/>
      <c r="F19" s="5"/>
    </row>
    <row r="20" spans="1:6" ht="15">
      <c r="A20" s="75" t="s">
        <v>26</v>
      </c>
      <c r="B20" s="80">
        <v>22615.6875</v>
      </c>
      <c r="C20" s="5"/>
      <c r="E20" s="5"/>
      <c r="F20" s="5"/>
    </row>
    <row r="21" spans="1:6" ht="15">
      <c r="A21" s="8" t="s">
        <v>105</v>
      </c>
      <c r="B21" s="9">
        <v>11822.03125</v>
      </c>
      <c r="C21" s="5"/>
      <c r="E21" s="5"/>
      <c r="F21" s="5"/>
    </row>
    <row r="22" spans="1:6" ht="15">
      <c r="A22" s="8" t="s">
        <v>106</v>
      </c>
      <c r="B22" s="9">
        <v>4393.828125</v>
      </c>
      <c r="C22" s="5"/>
      <c r="E22" s="5"/>
      <c r="F22" s="5"/>
    </row>
    <row r="23" spans="1:6" ht="15">
      <c r="A23" s="8" t="s">
        <v>107</v>
      </c>
      <c r="B23" s="9">
        <v>1029</v>
      </c>
      <c r="C23" s="5"/>
      <c r="E23" s="5"/>
      <c r="F23" s="5"/>
    </row>
    <row r="24" spans="1:6" ht="15">
      <c r="A24" s="8" t="s">
        <v>108</v>
      </c>
      <c r="B24" s="9">
        <v>1614.28125</v>
      </c>
      <c r="C24" s="5"/>
      <c r="E24" s="5"/>
      <c r="F24" s="5"/>
    </row>
    <row r="25" spans="1:6" ht="15">
      <c r="A25" s="8" t="s">
        <v>109</v>
      </c>
      <c r="B25" s="9">
        <v>2547.53125</v>
      </c>
      <c r="C25" s="5"/>
      <c r="E25" s="5"/>
      <c r="F25" s="5"/>
    </row>
    <row r="26" spans="1:2" ht="15">
      <c r="A26" s="8" t="s">
        <v>110</v>
      </c>
      <c r="B26" s="9">
        <v>494.875</v>
      </c>
    </row>
    <row r="27" spans="1:2" ht="15">
      <c r="A27" s="8" t="s">
        <v>111</v>
      </c>
      <c r="B27" s="9">
        <v>300.265625</v>
      </c>
    </row>
    <row r="28" spans="1:2" ht="15">
      <c r="A28" s="10" t="s">
        <v>112</v>
      </c>
      <c r="B28" s="11">
        <v>413.875</v>
      </c>
    </row>
    <row r="29" ht="12.75">
      <c r="B29" s="29"/>
    </row>
    <row r="30" spans="1:2" ht="15">
      <c r="A30" s="75" t="s">
        <v>77</v>
      </c>
      <c r="B30" s="80"/>
    </row>
    <row r="31" spans="1:4" ht="15">
      <c r="A31" s="75" t="s">
        <v>26</v>
      </c>
      <c r="B31" s="80">
        <v>1284.234375</v>
      </c>
      <c r="D31" s="5"/>
    </row>
    <row r="32" spans="1:2" ht="15">
      <c r="A32" s="8" t="s">
        <v>105</v>
      </c>
      <c r="B32" s="9">
        <v>619.328125</v>
      </c>
    </row>
    <row r="33" spans="1:2" ht="15">
      <c r="A33" s="8" t="s">
        <v>106</v>
      </c>
      <c r="B33" s="9">
        <v>247.4375</v>
      </c>
    </row>
    <row r="34" spans="1:2" ht="15">
      <c r="A34" s="8" t="s">
        <v>107</v>
      </c>
      <c r="B34" s="9">
        <v>58.109375</v>
      </c>
    </row>
    <row r="35" spans="1:2" ht="15">
      <c r="A35" s="8" t="s">
        <v>108</v>
      </c>
      <c r="B35" s="9">
        <v>102.28125</v>
      </c>
    </row>
    <row r="36" spans="1:2" ht="15">
      <c r="A36" s="8" t="s">
        <v>109</v>
      </c>
      <c r="B36" s="9">
        <v>195.578125</v>
      </c>
    </row>
    <row r="37" spans="1:2" ht="15">
      <c r="A37" s="8" t="s">
        <v>110</v>
      </c>
      <c r="B37" s="9">
        <v>29.1875</v>
      </c>
    </row>
    <row r="38" spans="1:2" ht="15">
      <c r="A38" s="8" t="s">
        <v>111</v>
      </c>
      <c r="B38" s="9">
        <v>12.9375</v>
      </c>
    </row>
    <row r="39" spans="1:2" ht="15">
      <c r="A39" s="10" t="s">
        <v>112</v>
      </c>
      <c r="B39" s="11">
        <v>19.375</v>
      </c>
    </row>
    <row r="40" ht="12.75">
      <c r="B40" s="29"/>
    </row>
    <row r="41" spans="1:4" ht="17.25">
      <c r="A41" s="75" t="s">
        <v>196</v>
      </c>
      <c r="B41" s="80">
        <v>47.59375</v>
      </c>
      <c r="D41" s="5"/>
    </row>
    <row r="43" ht="12.75">
      <c r="A43" s="30" t="s">
        <v>117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56</v>
      </c>
      <c r="B1" s="57"/>
      <c r="C1" s="57"/>
      <c r="D1" s="57"/>
      <c r="E1" s="57"/>
      <c r="F1" s="57"/>
      <c r="G1" s="57"/>
    </row>
    <row r="3" spans="1:7" ht="15.75">
      <c r="A3" s="67" t="s">
        <v>122</v>
      </c>
      <c r="B3" s="5"/>
      <c r="C3" s="5"/>
      <c r="D3" s="5"/>
      <c r="E3" s="5"/>
      <c r="F3" s="153" t="s">
        <v>23</v>
      </c>
      <c r="G3" s="154"/>
    </row>
    <row r="4" spans="1:7" ht="15">
      <c r="A4" s="68" t="s">
        <v>103</v>
      </c>
      <c r="B4" s="5"/>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6" ht="15">
      <c r="A8" s="75" t="s">
        <v>78</v>
      </c>
      <c r="B8" s="75"/>
      <c r="C8" s="5"/>
      <c r="D8" s="5"/>
      <c r="E8" s="5"/>
      <c r="F8" s="5"/>
    </row>
    <row r="9" spans="1:6" ht="15">
      <c r="A9" s="75" t="s">
        <v>26</v>
      </c>
      <c r="B9" s="79">
        <v>7272.6653809445625</v>
      </c>
      <c r="C9" s="5"/>
      <c r="D9" s="5"/>
      <c r="E9" s="5"/>
      <c r="F9" s="5"/>
    </row>
    <row r="10" spans="1:6" ht="15">
      <c r="A10" s="8" t="s">
        <v>105</v>
      </c>
      <c r="B10" s="14">
        <v>267.3482511476891</v>
      </c>
      <c r="C10" s="5"/>
      <c r="D10" s="5"/>
      <c r="E10" s="5"/>
      <c r="F10" s="5"/>
    </row>
    <row r="11" spans="1:6" ht="15">
      <c r="A11" s="8" t="s">
        <v>106</v>
      </c>
      <c r="B11" s="14">
        <v>286.951901109375</v>
      </c>
      <c r="C11" s="5"/>
      <c r="D11" s="5"/>
      <c r="E11" s="5"/>
      <c r="F11" s="5"/>
    </row>
    <row r="12" spans="1:6" ht="15">
      <c r="A12" s="8" t="s">
        <v>107</v>
      </c>
      <c r="B12" s="14">
        <v>103.6284368125</v>
      </c>
      <c r="C12" s="5"/>
      <c r="D12" s="5"/>
      <c r="E12" s="5"/>
      <c r="F12" s="5"/>
    </row>
    <row r="13" spans="1:6" ht="15">
      <c r="A13" s="8" t="s">
        <v>108</v>
      </c>
      <c r="B13" s="14">
        <v>250.233755171875</v>
      </c>
      <c r="C13" s="5"/>
      <c r="D13" s="5"/>
      <c r="E13" s="5"/>
      <c r="F13" s="5"/>
    </row>
    <row r="14" spans="1:6" ht="15">
      <c r="A14" s="8" t="s">
        <v>109</v>
      </c>
      <c r="B14" s="14">
        <v>1021.522931265625</v>
      </c>
      <c r="C14" s="5"/>
      <c r="D14" s="5"/>
      <c r="E14" s="5"/>
      <c r="F14" s="5"/>
    </row>
    <row r="15" spans="1:6" ht="15">
      <c r="A15" s="8" t="s">
        <v>110</v>
      </c>
      <c r="B15" s="14">
        <v>594.345752734375</v>
      </c>
      <c r="C15" s="5"/>
      <c r="D15" s="5"/>
      <c r="E15" s="5"/>
      <c r="F15" s="5"/>
    </row>
    <row r="16" spans="1:6" ht="15">
      <c r="A16" s="8" t="s">
        <v>111</v>
      </c>
      <c r="B16" s="14">
        <v>628.88570334375</v>
      </c>
      <c r="C16" s="5"/>
      <c r="D16" s="5"/>
      <c r="E16" s="5"/>
      <c r="F16" s="5"/>
    </row>
    <row r="17" spans="1:6" ht="15">
      <c r="A17" s="10" t="s">
        <v>112</v>
      </c>
      <c r="B17" s="32">
        <v>4119.748649359375</v>
      </c>
      <c r="C17" s="5"/>
      <c r="D17" s="5"/>
      <c r="E17" s="5"/>
      <c r="F17" s="5"/>
    </row>
    <row r="18" spans="1:6" ht="15">
      <c r="A18" s="5"/>
      <c r="B18" s="14"/>
      <c r="C18" s="5"/>
      <c r="D18" s="5"/>
      <c r="E18" s="5"/>
      <c r="F18" s="5"/>
    </row>
    <row r="19" spans="1:6" ht="15">
      <c r="A19" s="75" t="s">
        <v>79</v>
      </c>
      <c r="B19" s="79"/>
      <c r="C19" s="5"/>
      <c r="D19" s="5"/>
      <c r="E19" s="5"/>
      <c r="F19" s="5"/>
    </row>
    <row r="20" spans="1:6" ht="15">
      <c r="A20" s="75" t="s">
        <v>26</v>
      </c>
      <c r="B20" s="79">
        <v>934.6182425</v>
      </c>
      <c r="C20" s="5"/>
      <c r="D20" s="5"/>
      <c r="E20" s="5"/>
      <c r="F20" s="5"/>
    </row>
    <row r="21" spans="1:6" ht="15">
      <c r="A21" s="8" t="s">
        <v>105</v>
      </c>
      <c r="B21" s="14">
        <v>18.015848828125</v>
      </c>
      <c r="C21" s="5"/>
      <c r="D21" s="5"/>
      <c r="E21" s="5"/>
      <c r="F21" s="5"/>
    </row>
    <row r="22" spans="1:6" ht="15">
      <c r="A22" s="8" t="s">
        <v>106</v>
      </c>
      <c r="B22" s="14">
        <v>13.429871</v>
      </c>
      <c r="C22" s="5"/>
      <c r="D22" s="5"/>
      <c r="E22" s="5"/>
      <c r="F22" s="5"/>
    </row>
    <row r="23" spans="1:6" ht="15">
      <c r="A23" s="8" t="s">
        <v>107</v>
      </c>
      <c r="B23" s="14">
        <v>5.995921875</v>
      </c>
      <c r="C23" s="5"/>
      <c r="D23" s="5"/>
      <c r="E23" s="5"/>
      <c r="F23" s="5"/>
    </row>
    <row r="24" spans="1:6" ht="15">
      <c r="A24" s="8" t="s">
        <v>108</v>
      </c>
      <c r="B24" s="14">
        <v>10.748781203125</v>
      </c>
      <c r="C24" s="5"/>
      <c r="D24" s="5"/>
      <c r="E24" s="5"/>
      <c r="F24" s="5"/>
    </row>
    <row r="25" spans="1:6" ht="15">
      <c r="A25" s="8" t="s">
        <v>109</v>
      </c>
      <c r="B25" s="14">
        <v>75.932267984375</v>
      </c>
      <c r="C25" s="5"/>
      <c r="D25" s="5"/>
      <c r="E25" s="5"/>
      <c r="F25" s="5"/>
    </row>
    <row r="26" spans="1:2" ht="15">
      <c r="A26" s="8" t="s">
        <v>110</v>
      </c>
      <c r="B26" s="14">
        <v>62.51120571875</v>
      </c>
    </row>
    <row r="27" spans="1:2" ht="15">
      <c r="A27" s="8" t="s">
        <v>111</v>
      </c>
      <c r="B27" s="14">
        <v>80.869040625</v>
      </c>
    </row>
    <row r="28" spans="1:2" ht="15">
      <c r="A28" s="10" t="s">
        <v>112</v>
      </c>
      <c r="B28" s="32">
        <v>667.115305265625</v>
      </c>
    </row>
    <row r="29" ht="12.75">
      <c r="B29" s="33"/>
    </row>
    <row r="30" spans="1:2" ht="15">
      <c r="A30" s="75" t="s">
        <v>80</v>
      </c>
      <c r="B30" s="79"/>
    </row>
    <row r="31" spans="1:4" ht="15">
      <c r="A31" s="75" t="s">
        <v>26</v>
      </c>
      <c r="B31" s="79">
        <v>292.410292578125</v>
      </c>
      <c r="D31" s="5"/>
    </row>
    <row r="32" spans="1:2" ht="15">
      <c r="A32" s="8" t="s">
        <v>105</v>
      </c>
      <c r="B32" s="14">
        <v>5.588371078125</v>
      </c>
    </row>
    <row r="33" spans="1:2" ht="15">
      <c r="A33" s="8" t="s">
        <v>106</v>
      </c>
      <c r="B33" s="14">
        <v>3.865421875</v>
      </c>
    </row>
    <row r="34" spans="1:2" ht="15">
      <c r="A34" s="8" t="s">
        <v>107</v>
      </c>
      <c r="B34" s="14">
        <v>1.216609375</v>
      </c>
    </row>
    <row r="35" spans="1:2" ht="15">
      <c r="A35" s="8" t="s">
        <v>108</v>
      </c>
      <c r="B35" s="14">
        <v>2.447734375</v>
      </c>
    </row>
    <row r="36" spans="1:2" ht="15">
      <c r="A36" s="8" t="s">
        <v>109</v>
      </c>
      <c r="B36" s="14">
        <v>12.37546875</v>
      </c>
    </row>
    <row r="37" spans="1:2" ht="15">
      <c r="A37" s="8" t="s">
        <v>110</v>
      </c>
      <c r="B37" s="14">
        <v>14.66115625</v>
      </c>
    </row>
    <row r="38" spans="1:2" ht="15">
      <c r="A38" s="8" t="s">
        <v>111</v>
      </c>
      <c r="B38" s="14">
        <v>23.686030875</v>
      </c>
    </row>
    <row r="39" spans="1:2" ht="15">
      <c r="A39" s="10" t="s">
        <v>112</v>
      </c>
      <c r="B39" s="32">
        <v>228.5695</v>
      </c>
    </row>
    <row r="40" ht="12.75">
      <c r="B40" s="33"/>
    </row>
    <row r="41" spans="1:4" ht="17.25">
      <c r="A41" s="75" t="s">
        <v>196</v>
      </c>
      <c r="B41" s="79">
        <v>109.61228518375</v>
      </c>
      <c r="D41" s="5"/>
    </row>
    <row r="43" ht="12.75">
      <c r="A43" s="30" t="s">
        <v>117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23</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56</v>
      </c>
      <c r="B1" s="57"/>
      <c r="C1" s="57"/>
      <c r="D1" s="57"/>
      <c r="E1" s="57"/>
      <c r="F1" s="57"/>
      <c r="G1" s="57"/>
    </row>
    <row r="3" spans="1:7" ht="15.75">
      <c r="A3" s="67" t="s">
        <v>122</v>
      </c>
      <c r="B3" s="5"/>
      <c r="C3" s="5"/>
      <c r="D3" s="5"/>
      <c r="E3" s="5"/>
      <c r="F3" s="153" t="s">
        <v>23</v>
      </c>
      <c r="G3" s="154"/>
    </row>
    <row r="4" spans="1:7" ht="15">
      <c r="A4" s="68" t="s">
        <v>113</v>
      </c>
      <c r="B4" s="5"/>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6" ht="15">
      <c r="A8" s="75" t="s">
        <v>78</v>
      </c>
      <c r="B8" s="75"/>
      <c r="C8" s="5"/>
      <c r="D8" s="5"/>
      <c r="E8" s="5"/>
      <c r="F8" s="5"/>
    </row>
    <row r="9" spans="1:6" ht="15">
      <c r="A9" s="75" t="s">
        <v>26</v>
      </c>
      <c r="B9" s="80">
        <v>33350.921875</v>
      </c>
      <c r="C9" s="5"/>
      <c r="D9" s="5"/>
      <c r="E9" s="5"/>
      <c r="F9" s="5"/>
    </row>
    <row r="10" spans="1:6" ht="15">
      <c r="A10" s="8" t="s">
        <v>105</v>
      </c>
      <c r="B10" s="9">
        <v>16670.578125</v>
      </c>
      <c r="C10" s="5"/>
      <c r="D10" s="5"/>
      <c r="E10" s="5"/>
      <c r="F10" s="5"/>
    </row>
    <row r="11" spans="1:6" ht="15">
      <c r="A11" s="8" t="s">
        <v>106</v>
      </c>
      <c r="B11" s="9">
        <v>6731.984375</v>
      </c>
      <c r="C11" s="5"/>
      <c r="D11" s="5"/>
      <c r="E11" s="5"/>
      <c r="F11" s="5"/>
    </row>
    <row r="12" spans="1:6" ht="15">
      <c r="A12" s="8" t="s">
        <v>107</v>
      </c>
      <c r="B12" s="9">
        <v>1551.515625</v>
      </c>
      <c r="C12" s="5"/>
      <c r="D12" s="5"/>
      <c r="E12" s="5"/>
      <c r="F12" s="5"/>
    </row>
    <row r="13" spans="1:6" ht="15">
      <c r="A13" s="8" t="s">
        <v>108</v>
      </c>
      <c r="B13" s="9">
        <v>2567.734375</v>
      </c>
      <c r="C13" s="5"/>
      <c r="D13" s="5"/>
      <c r="E13" s="5"/>
      <c r="F13" s="5"/>
    </row>
    <row r="14" spans="1:6" ht="15">
      <c r="A14" s="8" t="s">
        <v>109</v>
      </c>
      <c r="B14" s="9">
        <v>4124.875</v>
      </c>
      <c r="C14" s="5"/>
      <c r="D14" s="5"/>
      <c r="E14" s="5"/>
      <c r="F14" s="5"/>
    </row>
    <row r="15" spans="1:6" ht="15">
      <c r="A15" s="8" t="s">
        <v>110</v>
      </c>
      <c r="B15" s="9">
        <v>748.203125</v>
      </c>
      <c r="C15" s="5"/>
      <c r="D15" s="5"/>
      <c r="E15" s="5"/>
      <c r="F15" s="5"/>
    </row>
    <row r="16" spans="1:6" ht="15">
      <c r="A16" s="8" t="s">
        <v>111</v>
      </c>
      <c r="B16" s="9">
        <v>415.578125</v>
      </c>
      <c r="C16" s="5"/>
      <c r="D16" s="5"/>
      <c r="E16" s="5"/>
      <c r="F16" s="5"/>
    </row>
    <row r="17" spans="1:6" ht="15">
      <c r="A17" s="10" t="s">
        <v>112</v>
      </c>
      <c r="B17" s="11">
        <v>540.453125</v>
      </c>
      <c r="C17" s="5"/>
      <c r="D17" s="5"/>
      <c r="E17" s="5"/>
      <c r="F17" s="5"/>
    </row>
    <row r="18" spans="1:6" ht="15">
      <c r="A18" s="5"/>
      <c r="B18" s="9"/>
      <c r="C18" s="5"/>
      <c r="D18" s="5"/>
      <c r="E18" s="5"/>
      <c r="F18" s="5"/>
    </row>
    <row r="19" spans="1:6" ht="15">
      <c r="A19" s="75" t="s">
        <v>79</v>
      </c>
      <c r="B19" s="80"/>
      <c r="C19" s="5"/>
      <c r="D19" s="5"/>
      <c r="E19" s="5"/>
      <c r="F19" s="5"/>
    </row>
    <row r="20" spans="1:6" ht="15">
      <c r="A20" s="75" t="s">
        <v>26</v>
      </c>
      <c r="B20" s="80">
        <v>2341.796875</v>
      </c>
      <c r="C20" s="5"/>
      <c r="D20" s="5"/>
      <c r="E20" s="5"/>
      <c r="F20" s="5"/>
    </row>
    <row r="21" spans="1:6" ht="15">
      <c r="A21" s="8" t="s">
        <v>105</v>
      </c>
      <c r="B21" s="9">
        <v>1312.265625</v>
      </c>
      <c r="C21" s="5"/>
      <c r="D21" s="5"/>
      <c r="E21" s="5"/>
      <c r="F21" s="5"/>
    </row>
    <row r="22" spans="1:6" ht="15">
      <c r="A22" s="8" t="s">
        <v>106</v>
      </c>
      <c r="B22" s="9">
        <v>326.640625</v>
      </c>
      <c r="C22" s="5"/>
      <c r="D22" s="5"/>
      <c r="E22" s="5"/>
      <c r="F22" s="5"/>
    </row>
    <row r="23" spans="1:6" ht="15">
      <c r="A23" s="8" t="s">
        <v>107</v>
      </c>
      <c r="B23" s="9">
        <v>91.359375</v>
      </c>
      <c r="C23" s="5"/>
      <c r="D23" s="5"/>
      <c r="E23" s="5"/>
      <c r="F23" s="5"/>
    </row>
    <row r="24" spans="1:6" ht="15">
      <c r="A24" s="8" t="s">
        <v>108</v>
      </c>
      <c r="B24" s="9">
        <v>112.0625</v>
      </c>
      <c r="C24" s="5"/>
      <c r="D24" s="5"/>
      <c r="E24" s="5"/>
      <c r="F24" s="5"/>
    </row>
    <row r="25" spans="1:6" ht="15">
      <c r="A25" s="8" t="s">
        <v>109</v>
      </c>
      <c r="B25" s="9">
        <v>284.90625</v>
      </c>
      <c r="C25" s="5"/>
      <c r="D25" s="5"/>
      <c r="E25" s="5"/>
      <c r="F25" s="5"/>
    </row>
    <row r="26" spans="1:2" ht="15">
      <c r="A26" s="8" t="s">
        <v>110</v>
      </c>
      <c r="B26" s="9">
        <v>76.96875</v>
      </c>
    </row>
    <row r="27" spans="1:2" ht="15">
      <c r="A27" s="8" t="s">
        <v>111</v>
      </c>
      <c r="B27" s="9">
        <v>52.65625</v>
      </c>
    </row>
    <row r="28" spans="1:2" ht="15">
      <c r="A28" s="10" t="s">
        <v>112</v>
      </c>
      <c r="B28" s="11">
        <v>84.9375</v>
      </c>
    </row>
    <row r="29" ht="12.75">
      <c r="B29" s="29"/>
    </row>
    <row r="30" spans="1:2" ht="15">
      <c r="A30" s="75" t="s">
        <v>80</v>
      </c>
      <c r="B30" s="80"/>
    </row>
    <row r="31" spans="1:4" ht="15">
      <c r="A31" s="75" t="s">
        <v>26</v>
      </c>
      <c r="B31" s="80">
        <v>669.515625</v>
      </c>
      <c r="D31" s="5"/>
    </row>
    <row r="32" spans="1:2" ht="15">
      <c r="A32" s="8" t="s">
        <v>105</v>
      </c>
      <c r="B32" s="9">
        <v>424.671875</v>
      </c>
    </row>
    <row r="33" spans="1:2" ht="15">
      <c r="A33" s="8" t="s">
        <v>106</v>
      </c>
      <c r="B33" s="9">
        <v>93.953125</v>
      </c>
    </row>
    <row r="34" spans="1:2" ht="15">
      <c r="A34" s="8" t="s">
        <v>107</v>
      </c>
      <c r="B34" s="9">
        <v>18.796875</v>
      </c>
    </row>
    <row r="35" spans="1:2" ht="15">
      <c r="A35" s="8" t="s">
        <v>108</v>
      </c>
      <c r="B35" s="9">
        <v>25.3125</v>
      </c>
    </row>
    <row r="36" spans="1:2" ht="15">
      <c r="A36" s="8" t="s">
        <v>109</v>
      </c>
      <c r="B36" s="9">
        <v>46.140625</v>
      </c>
    </row>
    <row r="37" spans="1:2" ht="15">
      <c r="A37" s="8" t="s">
        <v>110</v>
      </c>
      <c r="B37" s="9">
        <v>17.375</v>
      </c>
    </row>
    <row r="38" spans="1:2" ht="15">
      <c r="A38" s="8" t="s">
        <v>111</v>
      </c>
      <c r="B38" s="9">
        <v>15.21875</v>
      </c>
    </row>
    <row r="39" spans="1:2" ht="15">
      <c r="A39" s="10" t="s">
        <v>112</v>
      </c>
      <c r="B39" s="11">
        <v>28.046875</v>
      </c>
    </row>
    <row r="40" ht="12.75">
      <c r="B40" s="29"/>
    </row>
    <row r="41" spans="1:4" ht="17.25">
      <c r="A41" s="75" t="s">
        <v>196</v>
      </c>
      <c r="B41" s="80">
        <v>6.71875</v>
      </c>
      <c r="D41" s="5"/>
    </row>
    <row r="43" ht="12.75">
      <c r="A43" s="30" t="s">
        <v>117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24</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56</v>
      </c>
      <c r="B1" s="57"/>
      <c r="C1" s="57"/>
      <c r="D1" s="57"/>
      <c r="E1" s="57"/>
      <c r="F1" s="57"/>
      <c r="G1" s="57"/>
    </row>
    <row r="3" spans="1:7" ht="15.75">
      <c r="A3" s="67" t="s">
        <v>131</v>
      </c>
      <c r="B3" s="5"/>
      <c r="C3" s="5"/>
      <c r="D3" s="5"/>
      <c r="E3" s="5"/>
      <c r="F3" s="153" t="s">
        <v>23</v>
      </c>
      <c r="G3" s="154"/>
    </row>
    <row r="4" spans="1:7" ht="15">
      <c r="A4" s="68" t="s">
        <v>103</v>
      </c>
      <c r="B4" s="5"/>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6" ht="15">
      <c r="A8" s="75" t="s">
        <v>104</v>
      </c>
      <c r="B8" s="75"/>
      <c r="C8" s="5"/>
      <c r="D8" s="5"/>
      <c r="E8" s="5"/>
      <c r="F8" s="5"/>
    </row>
    <row r="9" spans="1:6" ht="15">
      <c r="A9" s="75" t="s">
        <v>26</v>
      </c>
      <c r="B9" s="79">
        <f>SUM(B10:B17)</f>
        <v>8609.30620120644</v>
      </c>
      <c r="C9" s="5"/>
      <c r="D9" s="5"/>
      <c r="E9" s="5"/>
      <c r="F9" s="5"/>
    </row>
    <row r="10" spans="1:6" ht="15">
      <c r="A10" s="8" t="s">
        <v>123</v>
      </c>
      <c r="B10" s="14">
        <v>1535.183921140625</v>
      </c>
      <c r="C10" s="5"/>
      <c r="D10" s="5"/>
      <c r="E10" s="5"/>
      <c r="F10" s="5"/>
    </row>
    <row r="11" spans="1:6" ht="15">
      <c r="A11" s="8" t="s">
        <v>124</v>
      </c>
      <c r="B11" s="14">
        <v>583.6297015226891</v>
      </c>
      <c r="C11" s="5"/>
      <c r="D11" s="5"/>
      <c r="E11" s="5"/>
      <c r="F11" s="5"/>
    </row>
    <row r="12" spans="1:6" ht="15">
      <c r="A12" s="8" t="s">
        <v>125</v>
      </c>
      <c r="B12" s="14">
        <v>260.840152984375</v>
      </c>
      <c r="C12" s="5"/>
      <c r="D12" s="5"/>
      <c r="E12" s="5"/>
      <c r="F12" s="5"/>
    </row>
    <row r="13" spans="1:6" ht="15">
      <c r="A13" s="8" t="s">
        <v>126</v>
      </c>
      <c r="B13" s="14">
        <v>939.7333450625</v>
      </c>
      <c r="C13" s="5"/>
      <c r="D13" s="5"/>
      <c r="E13" s="5"/>
      <c r="F13" s="5"/>
    </row>
    <row r="14" spans="1:6" ht="15">
      <c r="A14" s="8" t="s">
        <v>127</v>
      </c>
      <c r="B14" s="14">
        <v>689.951059921875</v>
      </c>
      <c r="C14" s="5"/>
      <c r="D14" s="5"/>
      <c r="E14" s="5"/>
      <c r="F14" s="5"/>
    </row>
    <row r="15" spans="1:6" ht="15">
      <c r="A15" s="8" t="s">
        <v>128</v>
      </c>
      <c r="B15" s="14">
        <v>865.766748125</v>
      </c>
      <c r="C15" s="5"/>
      <c r="D15" s="5"/>
      <c r="E15" s="5"/>
      <c r="F15" s="5"/>
    </row>
    <row r="16" spans="1:6" ht="15">
      <c r="A16" s="8" t="s">
        <v>129</v>
      </c>
      <c r="B16" s="14">
        <v>1025.99614859375</v>
      </c>
      <c r="C16" s="5"/>
      <c r="D16" s="5"/>
      <c r="E16" s="5"/>
      <c r="F16" s="5"/>
    </row>
    <row r="17" spans="1:6" ht="15">
      <c r="A17" s="10" t="s">
        <v>130</v>
      </c>
      <c r="B17" s="32">
        <v>2708.205123855625</v>
      </c>
      <c r="C17" s="5"/>
      <c r="D17" s="5"/>
      <c r="E17" s="5"/>
      <c r="F17" s="5"/>
    </row>
    <row r="18" spans="1:6" ht="15">
      <c r="A18" s="5"/>
      <c r="B18" s="14"/>
      <c r="C18" s="5"/>
      <c r="D18" s="5"/>
      <c r="E18" s="5"/>
      <c r="F18" s="5"/>
    </row>
    <row r="19" spans="1:6" ht="15">
      <c r="A19" s="75" t="s">
        <v>116</v>
      </c>
      <c r="B19" s="79"/>
      <c r="C19" s="5"/>
      <c r="D19" s="5"/>
      <c r="E19" s="5"/>
      <c r="F19" s="5"/>
    </row>
    <row r="20" spans="1:6" ht="15">
      <c r="A20" s="75" t="s">
        <v>26</v>
      </c>
      <c r="B20" s="79">
        <f>SUM(B21:B28)</f>
        <v>1401.515741875</v>
      </c>
      <c r="C20" s="5"/>
      <c r="D20" s="5"/>
      <c r="E20" s="5"/>
      <c r="F20" s="5"/>
    </row>
    <row r="21" spans="1:6" ht="15">
      <c r="A21" s="8" t="s">
        <v>123</v>
      </c>
      <c r="B21" s="14">
        <v>110.6175625</v>
      </c>
      <c r="C21" s="5"/>
      <c r="D21" s="5"/>
      <c r="E21" s="5"/>
      <c r="F21" s="5"/>
    </row>
    <row r="22" spans="1:6" ht="15">
      <c r="A22" s="8" t="s">
        <v>124</v>
      </c>
      <c r="B22" s="14">
        <v>225.0882575</v>
      </c>
      <c r="C22" s="5"/>
      <c r="D22" s="5"/>
      <c r="E22" s="5"/>
      <c r="F22" s="5"/>
    </row>
    <row r="23" spans="1:6" ht="15">
      <c r="A23" s="8" t="s">
        <v>125</v>
      </c>
      <c r="B23" s="14">
        <v>171.09021875</v>
      </c>
      <c r="C23" s="5"/>
      <c r="D23" s="5"/>
      <c r="E23" s="5"/>
      <c r="F23" s="5"/>
    </row>
    <row r="24" spans="1:6" ht="15">
      <c r="A24" s="8" t="s">
        <v>126</v>
      </c>
      <c r="B24" s="14">
        <v>39.035875</v>
      </c>
      <c r="C24" s="5"/>
      <c r="D24" s="5"/>
      <c r="E24" s="5"/>
      <c r="F24" s="5"/>
    </row>
    <row r="25" spans="1:6" ht="15">
      <c r="A25" s="8" t="s">
        <v>127</v>
      </c>
      <c r="B25" s="14">
        <v>95.3234375</v>
      </c>
      <c r="C25" s="5"/>
      <c r="D25" s="5"/>
      <c r="E25" s="5"/>
      <c r="F25" s="5"/>
    </row>
    <row r="26" spans="1:2" ht="15">
      <c r="A26" s="8" t="s">
        <v>128</v>
      </c>
      <c r="B26" s="14">
        <v>92.059234375</v>
      </c>
    </row>
    <row r="27" spans="1:2" ht="15">
      <c r="A27" s="8" t="s">
        <v>129</v>
      </c>
      <c r="B27" s="14">
        <v>56.19284375</v>
      </c>
    </row>
    <row r="28" spans="1:2" ht="15">
      <c r="A28" s="10" t="s">
        <v>130</v>
      </c>
      <c r="B28" s="32">
        <v>612.1083125</v>
      </c>
    </row>
    <row r="29" ht="12.75">
      <c r="B29" s="33"/>
    </row>
    <row r="30" spans="1:2" ht="15">
      <c r="A30" s="75" t="s">
        <v>33</v>
      </c>
      <c r="B30" s="79"/>
    </row>
    <row r="31" spans="1:2" ht="15">
      <c r="A31" s="75" t="s">
        <v>26</v>
      </c>
      <c r="B31" s="79">
        <f>SUM(B32:B39)</f>
        <v>6160.541335428939</v>
      </c>
    </row>
    <row r="32" spans="1:2" ht="15">
      <c r="A32" s="8" t="s">
        <v>123</v>
      </c>
      <c r="B32" s="14">
        <v>1298.924718015625</v>
      </c>
    </row>
    <row r="33" spans="1:2" ht="15">
      <c r="A33" s="8" t="s">
        <v>124</v>
      </c>
      <c r="B33" s="14">
        <v>352.02071497581403</v>
      </c>
    </row>
    <row r="34" spans="1:2" ht="15">
      <c r="A34" s="8" t="s">
        <v>125</v>
      </c>
      <c r="B34" s="14">
        <v>86.593606109375</v>
      </c>
    </row>
    <row r="35" spans="1:2" ht="15">
      <c r="A35" s="8" t="s">
        <v>126</v>
      </c>
      <c r="B35" s="14">
        <v>782.3711106875</v>
      </c>
    </row>
    <row r="36" spans="1:2" ht="15">
      <c r="A36" s="8" t="s">
        <v>127</v>
      </c>
      <c r="B36" s="14">
        <v>561.0322853125</v>
      </c>
    </row>
    <row r="37" spans="1:2" ht="15">
      <c r="A37" s="8" t="s">
        <v>128</v>
      </c>
      <c r="B37" s="14">
        <v>769.0234825</v>
      </c>
    </row>
    <row r="38" spans="1:2" ht="15">
      <c r="A38" s="8" t="s">
        <v>129</v>
      </c>
      <c r="B38" s="14">
        <v>961.39033021875</v>
      </c>
    </row>
    <row r="39" spans="1:2" ht="15">
      <c r="A39" s="10" t="s">
        <v>130</v>
      </c>
      <c r="B39" s="32">
        <v>1349.185087609375</v>
      </c>
    </row>
    <row r="40" spans="1:2" ht="15">
      <c r="A40" s="41"/>
      <c r="B40" s="42"/>
    </row>
    <row r="41" spans="1:2" ht="15">
      <c r="A41" s="75" t="s">
        <v>34</v>
      </c>
      <c r="B41" s="79"/>
    </row>
    <row r="42" spans="1:2" ht="15">
      <c r="A42" s="75" t="s">
        <v>26</v>
      </c>
      <c r="B42" s="79">
        <f>SUM(B43:B50)</f>
        <v>346.92041684375</v>
      </c>
    </row>
    <row r="43" spans="1:2" ht="15">
      <c r="A43" s="8" t="s">
        <v>123</v>
      </c>
      <c r="B43" s="14">
        <v>123.035859375</v>
      </c>
    </row>
    <row r="44" spans="1:2" ht="15">
      <c r="A44" s="8" t="s">
        <v>124</v>
      </c>
      <c r="B44" s="14">
        <v>6.501510296875</v>
      </c>
    </row>
    <row r="45" spans="1:2" ht="15">
      <c r="A45" s="8" t="s">
        <v>125</v>
      </c>
      <c r="B45" s="14">
        <v>2.984453125</v>
      </c>
    </row>
    <row r="46" spans="1:2" ht="15">
      <c r="A46" s="8" t="s">
        <v>126</v>
      </c>
      <c r="B46" s="14">
        <v>118.30221875</v>
      </c>
    </row>
    <row r="47" spans="1:2" ht="15">
      <c r="A47" s="8" t="s">
        <v>127</v>
      </c>
      <c r="B47" s="14">
        <v>33.404055859375</v>
      </c>
    </row>
    <row r="48" spans="1:2" ht="15">
      <c r="A48" s="8" t="s">
        <v>128</v>
      </c>
      <c r="B48" s="14">
        <v>3.473484375</v>
      </c>
    </row>
    <row r="49" spans="1:2" ht="15">
      <c r="A49" s="8" t="s">
        <v>129</v>
      </c>
      <c r="B49" s="14">
        <v>8.412974625</v>
      </c>
    </row>
    <row r="50" spans="1:2" ht="15">
      <c r="A50" s="10" t="s">
        <v>130</v>
      </c>
      <c r="B50" s="32">
        <v>50.8058604375</v>
      </c>
    </row>
    <row r="51" ht="12.75">
      <c r="B51" s="33"/>
    </row>
    <row r="52" spans="1:2" ht="17.25">
      <c r="A52" s="96" t="s">
        <v>220</v>
      </c>
      <c r="B52" s="97">
        <v>700.32870705875</v>
      </c>
    </row>
    <row r="54" ht="12.75">
      <c r="A54" s="30" t="s">
        <v>117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4" r:id="rId1"/>
  <headerFooter alignWithMargins="0">
    <oddFooter>&amp;L&amp;"Calibri,Regular"MSRB Quarterly Statistical Summaries&amp;R&amp;"Calibri,Regular"Page 25</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56</v>
      </c>
      <c r="B1" s="57"/>
      <c r="C1" s="57"/>
      <c r="D1" s="57"/>
      <c r="E1" s="57"/>
      <c r="F1" s="57"/>
      <c r="G1" s="57"/>
    </row>
    <row r="3" spans="1:7" ht="15.75">
      <c r="A3" s="67" t="s">
        <v>131</v>
      </c>
      <c r="B3" s="5"/>
      <c r="C3" s="5"/>
      <c r="D3" s="5"/>
      <c r="E3" s="5"/>
      <c r="F3" s="153" t="s">
        <v>23</v>
      </c>
      <c r="G3" s="154"/>
    </row>
    <row r="4" spans="1:7" ht="15">
      <c r="A4" s="68" t="s">
        <v>113</v>
      </c>
      <c r="B4" s="5"/>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6" ht="15">
      <c r="A8" s="75" t="s">
        <v>104</v>
      </c>
      <c r="B8" s="75"/>
      <c r="C8" s="5"/>
      <c r="D8" s="5"/>
      <c r="E8" s="5"/>
      <c r="F8" s="5"/>
    </row>
    <row r="9" spans="1:6" ht="15">
      <c r="A9" s="75" t="s">
        <v>26</v>
      </c>
      <c r="B9" s="80">
        <f>SUM(B10:B17)</f>
        <v>36368.953125</v>
      </c>
      <c r="C9" s="5"/>
      <c r="D9" s="5"/>
      <c r="E9" s="5"/>
      <c r="F9" s="5"/>
    </row>
    <row r="10" spans="1:6" ht="15">
      <c r="A10" s="8" t="s">
        <v>123</v>
      </c>
      <c r="B10" s="9">
        <v>9221.546875</v>
      </c>
      <c r="C10" s="5"/>
      <c r="E10" s="5"/>
      <c r="F10" s="5"/>
    </row>
    <row r="11" spans="1:6" ht="15">
      <c r="A11" s="8" t="s">
        <v>124</v>
      </c>
      <c r="B11" s="9">
        <v>2896.453125</v>
      </c>
      <c r="C11" s="5"/>
      <c r="E11" s="5"/>
      <c r="F11" s="5"/>
    </row>
    <row r="12" spans="1:6" ht="15">
      <c r="A12" s="8" t="s">
        <v>125</v>
      </c>
      <c r="B12" s="9">
        <v>690.90625</v>
      </c>
      <c r="C12" s="5"/>
      <c r="E12" s="5"/>
      <c r="F12" s="5"/>
    </row>
    <row r="13" spans="1:6" ht="15">
      <c r="A13" s="8" t="s">
        <v>126</v>
      </c>
      <c r="B13" s="9">
        <v>3819.953125</v>
      </c>
      <c r="C13" s="5"/>
      <c r="E13" s="5"/>
      <c r="F13" s="5"/>
    </row>
    <row r="14" spans="1:6" ht="15">
      <c r="A14" s="8" t="s">
        <v>127</v>
      </c>
      <c r="B14" s="9">
        <v>2807.6875</v>
      </c>
      <c r="C14" s="5"/>
      <c r="E14" s="5"/>
      <c r="F14" s="5"/>
    </row>
    <row r="15" spans="1:6" ht="15">
      <c r="A15" s="8" t="s">
        <v>128</v>
      </c>
      <c r="B15" s="9">
        <v>4950.171875</v>
      </c>
      <c r="C15" s="5"/>
      <c r="E15" s="5"/>
      <c r="F15" s="5"/>
    </row>
    <row r="16" spans="1:6" ht="15">
      <c r="A16" s="8" t="s">
        <v>129</v>
      </c>
      <c r="B16" s="9">
        <v>4208.765625</v>
      </c>
      <c r="C16" s="5"/>
      <c r="E16" s="5"/>
      <c r="F16" s="5"/>
    </row>
    <row r="17" spans="1:6" ht="15">
      <c r="A17" s="10" t="s">
        <v>130</v>
      </c>
      <c r="B17" s="11">
        <v>7773.46875</v>
      </c>
      <c r="C17" s="5"/>
      <c r="E17" s="5"/>
      <c r="F17" s="5"/>
    </row>
    <row r="18" spans="1:6" ht="15">
      <c r="A18" s="5"/>
      <c r="B18" s="9"/>
      <c r="C18" s="5"/>
      <c r="D18" s="5"/>
      <c r="E18" s="5"/>
      <c r="F18" s="5"/>
    </row>
    <row r="19" spans="1:6" ht="15">
      <c r="A19" s="75" t="s">
        <v>116</v>
      </c>
      <c r="B19" s="80"/>
      <c r="C19" s="5"/>
      <c r="D19" s="5"/>
      <c r="E19" s="5"/>
      <c r="F19" s="5"/>
    </row>
    <row r="20" spans="1:6" ht="15">
      <c r="A20" s="75" t="s">
        <v>26</v>
      </c>
      <c r="B20" s="80">
        <f>SUM(B21:B28)</f>
        <v>421.828125</v>
      </c>
      <c r="C20" s="5"/>
      <c r="D20" s="5"/>
      <c r="E20" s="5"/>
      <c r="F20" s="5"/>
    </row>
    <row r="21" spans="1:6" ht="15">
      <c r="A21" s="8" t="s">
        <v>123</v>
      </c>
      <c r="B21" s="9">
        <v>69.328125</v>
      </c>
      <c r="C21" s="5"/>
      <c r="D21" s="5"/>
      <c r="E21" s="5"/>
      <c r="F21" s="5"/>
    </row>
    <row r="22" spans="1:6" ht="15">
      <c r="A22" s="8" t="s">
        <v>124</v>
      </c>
      <c r="B22" s="9">
        <v>77.140625</v>
      </c>
      <c r="C22" s="5"/>
      <c r="D22" s="5"/>
      <c r="E22" s="5"/>
      <c r="F22" s="5"/>
    </row>
    <row r="23" spans="1:6" ht="15">
      <c r="A23" s="8" t="s">
        <v>125</v>
      </c>
      <c r="B23" s="9">
        <v>32.234375</v>
      </c>
      <c r="C23" s="5"/>
      <c r="D23" s="5"/>
      <c r="E23" s="5"/>
      <c r="F23" s="5"/>
    </row>
    <row r="24" spans="1:6" ht="15">
      <c r="A24" s="8" t="s">
        <v>126</v>
      </c>
      <c r="B24" s="9">
        <v>8.484375</v>
      </c>
      <c r="C24" s="5"/>
      <c r="D24" s="5"/>
      <c r="E24" s="5"/>
      <c r="F24" s="5"/>
    </row>
    <row r="25" spans="1:6" ht="15">
      <c r="A25" s="8" t="s">
        <v>127</v>
      </c>
      <c r="B25" s="9">
        <v>25.78125</v>
      </c>
      <c r="C25" s="5"/>
      <c r="D25" s="5"/>
      <c r="E25" s="5"/>
      <c r="F25" s="5"/>
    </row>
    <row r="26" spans="1:2" ht="15">
      <c r="A26" s="8" t="s">
        <v>128</v>
      </c>
      <c r="B26" s="9">
        <v>47.390625</v>
      </c>
    </row>
    <row r="27" spans="1:2" ht="15">
      <c r="A27" s="8" t="s">
        <v>129</v>
      </c>
      <c r="B27" s="9">
        <v>27.140625</v>
      </c>
    </row>
    <row r="28" spans="1:2" ht="15">
      <c r="A28" s="10" t="s">
        <v>130</v>
      </c>
      <c r="B28" s="11">
        <v>134.328125</v>
      </c>
    </row>
    <row r="29" ht="12.75">
      <c r="B29" s="29"/>
    </row>
    <row r="30" spans="1:2" ht="15">
      <c r="A30" s="75" t="s">
        <v>33</v>
      </c>
      <c r="B30" s="80"/>
    </row>
    <row r="31" spans="1:2" ht="15">
      <c r="A31" s="75" t="s">
        <v>26</v>
      </c>
      <c r="B31" s="80">
        <f>SUM(B32:B39)</f>
        <v>34716</v>
      </c>
    </row>
    <row r="32" spans="1:2" ht="15">
      <c r="A32" s="8" t="s">
        <v>123</v>
      </c>
      <c r="B32" s="9">
        <v>8591</v>
      </c>
    </row>
    <row r="33" spans="1:2" ht="15">
      <c r="A33" s="8" t="s">
        <v>124</v>
      </c>
      <c r="B33" s="9">
        <v>2791.1875</v>
      </c>
    </row>
    <row r="34" spans="1:2" ht="15">
      <c r="A34" s="8" t="s">
        <v>125</v>
      </c>
      <c r="B34" s="9">
        <v>647.265625</v>
      </c>
    </row>
    <row r="35" spans="1:2" ht="15">
      <c r="A35" s="8" t="s">
        <v>126</v>
      </c>
      <c r="B35" s="9">
        <v>3662.359375</v>
      </c>
    </row>
    <row r="36" spans="1:2" ht="15">
      <c r="A36" s="8" t="s">
        <v>127</v>
      </c>
      <c r="B36" s="9">
        <v>2652.453125</v>
      </c>
    </row>
    <row r="37" spans="1:2" ht="15">
      <c r="A37" s="8" t="s">
        <v>128</v>
      </c>
      <c r="B37" s="9">
        <v>4825.03125</v>
      </c>
    </row>
    <row r="38" spans="1:2" ht="15">
      <c r="A38" s="8" t="s">
        <v>129</v>
      </c>
      <c r="B38" s="9">
        <v>4099.265625</v>
      </c>
    </row>
    <row r="39" spans="1:2" ht="15">
      <c r="A39" s="10" t="s">
        <v>130</v>
      </c>
      <c r="B39" s="11">
        <v>7447.4375</v>
      </c>
    </row>
    <row r="40" spans="1:2" ht="15">
      <c r="A40" s="41"/>
      <c r="B40" s="13"/>
    </row>
    <row r="41" spans="1:2" ht="15">
      <c r="A41" s="75" t="s">
        <v>34</v>
      </c>
      <c r="B41" s="80"/>
    </row>
    <row r="42" spans="1:2" ht="15">
      <c r="A42" s="75" t="s">
        <v>26</v>
      </c>
      <c r="B42" s="80">
        <f>SUM(B43:B50)</f>
        <v>1184.125</v>
      </c>
    </row>
    <row r="43" spans="1:2" ht="15">
      <c r="A43" s="8" t="s">
        <v>123</v>
      </c>
      <c r="B43" s="9">
        <v>559.234375</v>
      </c>
    </row>
    <row r="44" spans="1:2" ht="15">
      <c r="A44" s="8" t="s">
        <v>124</v>
      </c>
      <c r="B44" s="9">
        <v>28.03125</v>
      </c>
    </row>
    <row r="45" spans="1:2" ht="15">
      <c r="A45" s="8" t="s">
        <v>125</v>
      </c>
      <c r="B45" s="9">
        <v>10.03125</v>
      </c>
    </row>
    <row r="46" spans="1:2" ht="15">
      <c r="A46" s="8" t="s">
        <v>126</v>
      </c>
      <c r="B46" s="9">
        <v>149.03125</v>
      </c>
    </row>
    <row r="47" spans="1:2" ht="15">
      <c r="A47" s="8" t="s">
        <v>127</v>
      </c>
      <c r="B47" s="9">
        <v>129.359375</v>
      </c>
    </row>
    <row r="48" spans="1:2" ht="15">
      <c r="A48" s="8" t="s">
        <v>128</v>
      </c>
      <c r="B48" s="9">
        <v>76.96875</v>
      </c>
    </row>
    <row r="49" spans="1:2" ht="15">
      <c r="A49" s="8" t="s">
        <v>129</v>
      </c>
      <c r="B49" s="9">
        <v>82.359375</v>
      </c>
    </row>
    <row r="50" spans="1:2" ht="15">
      <c r="A50" s="10" t="s">
        <v>130</v>
      </c>
      <c r="B50" s="11">
        <v>149.109375</v>
      </c>
    </row>
    <row r="51" ht="12.75">
      <c r="B51" s="29"/>
    </row>
    <row r="52" spans="1:2" ht="17.25">
      <c r="A52" s="75" t="s">
        <v>196</v>
      </c>
      <c r="B52" s="80">
        <v>47</v>
      </c>
    </row>
    <row r="54" ht="12.75">
      <c r="A54" s="30" t="s">
        <v>117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4" r:id="rId1"/>
  <headerFooter alignWithMargins="0">
    <oddFooter>&amp;L&amp;"Calibri,Regular"MSRB Quarterly Statistical Summaries&amp;R&amp;"Calibri,Regular"Page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4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308</v>
      </c>
      <c r="B1" s="57"/>
      <c r="C1" s="57"/>
      <c r="D1" s="57"/>
      <c r="E1" s="57"/>
      <c r="F1" s="57"/>
      <c r="G1" s="57"/>
    </row>
    <row r="3" spans="1:7" ht="15.75">
      <c r="A3" s="67" t="s">
        <v>306</v>
      </c>
      <c r="B3" s="5"/>
      <c r="C3" s="5"/>
      <c r="D3" s="5"/>
      <c r="E3" s="5"/>
      <c r="F3" s="153" t="s">
        <v>23</v>
      </c>
      <c r="G3" s="154"/>
    </row>
    <row r="4" spans="1:7" ht="15">
      <c r="A4" s="68" t="s">
        <v>307</v>
      </c>
      <c r="B4" s="5"/>
      <c r="C4" s="5"/>
      <c r="D4" s="5"/>
      <c r="E4" s="5"/>
      <c r="F4" s="155"/>
      <c r="G4" s="156"/>
    </row>
    <row r="5" spans="1:7" ht="15">
      <c r="A5" s="20"/>
      <c r="B5" s="5"/>
      <c r="C5" s="5"/>
      <c r="D5" s="5"/>
      <c r="E5" s="5"/>
      <c r="F5" s="5"/>
      <c r="G5" s="5"/>
    </row>
    <row r="6" spans="1:6" ht="15">
      <c r="A6" s="69"/>
      <c r="B6" s="70" t="s">
        <v>576</v>
      </c>
      <c r="C6" s="5"/>
      <c r="D6" s="5"/>
      <c r="E6" s="5"/>
      <c r="F6" s="5"/>
    </row>
    <row r="7" spans="1:6" ht="3" customHeight="1">
      <c r="A7" s="21"/>
      <c r="B7" s="4"/>
      <c r="C7" s="5"/>
      <c r="D7" s="5"/>
      <c r="E7" s="5"/>
      <c r="F7" s="5"/>
    </row>
    <row r="8" spans="1:6" ht="15">
      <c r="A8" s="75" t="s">
        <v>104</v>
      </c>
      <c r="B8" s="75"/>
      <c r="C8" s="5"/>
      <c r="D8" s="5"/>
      <c r="E8" s="5"/>
      <c r="F8" s="5"/>
    </row>
    <row r="9" spans="1:6" ht="15">
      <c r="A9" s="75" t="s">
        <v>26</v>
      </c>
      <c r="B9" s="139">
        <v>2.802</v>
      </c>
      <c r="C9" s="5"/>
      <c r="D9" s="5"/>
      <c r="E9" s="5"/>
      <c r="F9" s="5"/>
    </row>
    <row r="10" spans="1:6" ht="15">
      <c r="A10" s="8" t="s">
        <v>105</v>
      </c>
      <c r="B10" s="137">
        <v>2.927</v>
      </c>
      <c r="C10" s="5"/>
      <c r="D10" s="5"/>
      <c r="E10" s="5"/>
      <c r="F10" s="5"/>
    </row>
    <row r="11" spans="1:6" ht="15">
      <c r="A11" s="8" t="s">
        <v>106</v>
      </c>
      <c r="B11" s="137">
        <v>2.789</v>
      </c>
      <c r="C11" s="5"/>
      <c r="D11" s="5"/>
      <c r="E11" s="5"/>
      <c r="F11" s="5"/>
    </row>
    <row r="12" spans="1:6" ht="15">
      <c r="A12" s="8" t="s">
        <v>107</v>
      </c>
      <c r="B12" s="137">
        <v>2.671</v>
      </c>
      <c r="C12" s="5"/>
      <c r="D12" s="5"/>
      <c r="E12" s="5"/>
      <c r="F12" s="5"/>
    </row>
    <row r="13" spans="1:6" ht="15">
      <c r="A13" s="8" t="s">
        <v>108</v>
      </c>
      <c r="B13" s="137">
        <v>2.608</v>
      </c>
      <c r="C13" s="5"/>
      <c r="D13" s="5"/>
      <c r="E13" s="5"/>
      <c r="F13" s="5"/>
    </row>
    <row r="14" spans="1:6" ht="15">
      <c r="A14" s="8" t="s">
        <v>109</v>
      </c>
      <c r="B14" s="137">
        <v>2.542</v>
      </c>
      <c r="C14" s="5"/>
      <c r="D14" s="5"/>
      <c r="E14" s="5"/>
      <c r="F14" s="5"/>
    </row>
    <row r="15" spans="1:6" ht="15">
      <c r="A15" s="8" t="s">
        <v>110</v>
      </c>
      <c r="B15" s="137">
        <v>2.582</v>
      </c>
      <c r="C15" s="5"/>
      <c r="D15" s="5"/>
      <c r="E15" s="5"/>
      <c r="F15" s="5"/>
    </row>
    <row r="16" spans="1:6" ht="15">
      <c r="A16" s="8" t="s">
        <v>111</v>
      </c>
      <c r="B16" s="137">
        <v>2.646</v>
      </c>
      <c r="C16" s="5"/>
      <c r="D16" s="5"/>
      <c r="E16" s="5"/>
      <c r="F16" s="5"/>
    </row>
    <row r="17" spans="1:6" ht="15">
      <c r="A17" s="10" t="s">
        <v>112</v>
      </c>
      <c r="B17" s="138">
        <v>2.697</v>
      </c>
      <c r="C17" s="5"/>
      <c r="D17" s="5"/>
      <c r="E17" s="5"/>
      <c r="F17" s="5"/>
    </row>
    <row r="18" spans="1:6" ht="15">
      <c r="A18" s="5"/>
      <c r="B18" s="38"/>
      <c r="C18" s="5"/>
      <c r="D18" s="5"/>
      <c r="E18" s="5"/>
      <c r="F18" s="5"/>
    </row>
    <row r="19" spans="1:6" ht="15">
      <c r="A19" s="75" t="s">
        <v>28</v>
      </c>
      <c r="B19" s="81"/>
      <c r="C19" s="5"/>
      <c r="D19" s="5"/>
      <c r="E19" s="5"/>
      <c r="F19" s="5"/>
    </row>
    <row r="20" spans="1:6" ht="15">
      <c r="A20" s="75" t="s">
        <v>26</v>
      </c>
      <c r="B20" s="139">
        <v>2.564</v>
      </c>
      <c r="C20" s="5"/>
      <c r="D20" s="5"/>
      <c r="E20" s="5"/>
      <c r="F20" s="5"/>
    </row>
    <row r="21" spans="1:6" ht="15">
      <c r="A21" s="8" t="s">
        <v>105</v>
      </c>
      <c r="B21" s="137">
        <v>2.677</v>
      </c>
      <c r="C21" s="5"/>
      <c r="D21" s="5"/>
      <c r="E21" s="5"/>
      <c r="F21" s="5"/>
    </row>
    <row r="22" spans="1:6" ht="15">
      <c r="A22" s="8" t="s">
        <v>106</v>
      </c>
      <c r="B22" s="137">
        <v>2.567</v>
      </c>
      <c r="C22" s="5"/>
      <c r="D22" s="5"/>
      <c r="E22" s="5"/>
      <c r="F22" s="5"/>
    </row>
    <row r="23" spans="1:6" ht="15">
      <c r="A23" s="8" t="s">
        <v>107</v>
      </c>
      <c r="B23" s="137">
        <v>2.423</v>
      </c>
      <c r="C23" s="5"/>
      <c r="D23" s="5"/>
      <c r="E23" s="5"/>
      <c r="F23" s="5"/>
    </row>
    <row r="24" spans="1:6" ht="15">
      <c r="A24" s="8" t="s">
        <v>108</v>
      </c>
      <c r="B24" s="137">
        <v>2.396</v>
      </c>
      <c r="C24" s="5"/>
      <c r="D24" s="5"/>
      <c r="E24" s="5"/>
      <c r="F24" s="5"/>
    </row>
    <row r="25" spans="1:6" ht="15">
      <c r="A25" s="8" t="s">
        <v>109</v>
      </c>
      <c r="B25" s="137">
        <v>2.25</v>
      </c>
      <c r="C25" s="5"/>
      <c r="D25" s="5"/>
      <c r="E25" s="5"/>
      <c r="F25" s="5"/>
    </row>
    <row r="26" spans="1:2" ht="15">
      <c r="A26" s="8" t="s">
        <v>110</v>
      </c>
      <c r="B26" s="137">
        <v>2.342</v>
      </c>
    </row>
    <row r="27" spans="1:2" ht="15">
      <c r="A27" s="8" t="s">
        <v>111</v>
      </c>
      <c r="B27" s="137">
        <v>2.602</v>
      </c>
    </row>
    <row r="28" spans="1:2" ht="15">
      <c r="A28" s="10" t="s">
        <v>112</v>
      </c>
      <c r="B28" s="138">
        <v>2.619</v>
      </c>
    </row>
    <row r="29" ht="12.75">
      <c r="B29" s="40"/>
    </row>
    <row r="30" spans="1:2" ht="15">
      <c r="A30" s="75" t="s">
        <v>29</v>
      </c>
      <c r="B30" s="81"/>
    </row>
    <row r="31" spans="1:2" ht="15">
      <c r="A31" s="75" t="s">
        <v>26</v>
      </c>
      <c r="B31" s="139">
        <v>2.845</v>
      </c>
    </row>
    <row r="32" spans="1:2" ht="15">
      <c r="A32" s="8" t="s">
        <v>105</v>
      </c>
      <c r="B32" s="137">
        <v>3.109</v>
      </c>
    </row>
    <row r="33" spans="1:5" ht="15">
      <c r="A33" s="8" t="s">
        <v>106</v>
      </c>
      <c r="B33" s="137">
        <v>2.764</v>
      </c>
      <c r="E33" s="38"/>
    </row>
    <row r="34" spans="1:2" ht="15">
      <c r="A34" s="8" t="s">
        <v>107</v>
      </c>
      <c r="B34" s="137">
        <v>2.565</v>
      </c>
    </row>
    <row r="35" spans="1:2" ht="15">
      <c r="A35" s="8" t="s">
        <v>108</v>
      </c>
      <c r="B35" s="137">
        <v>2.404</v>
      </c>
    </row>
    <row r="36" spans="1:2" ht="15">
      <c r="A36" s="8" t="s">
        <v>109</v>
      </c>
      <c r="B36" s="137">
        <v>2.313</v>
      </c>
    </row>
    <row r="37" spans="1:2" ht="15">
      <c r="A37" s="8" t="s">
        <v>110</v>
      </c>
      <c r="B37" s="137">
        <v>2.339</v>
      </c>
    </row>
    <row r="38" spans="1:2" ht="15">
      <c r="A38" s="8" t="s">
        <v>111</v>
      </c>
      <c r="B38" s="137">
        <v>2.478</v>
      </c>
    </row>
    <row r="39" spans="1:2" ht="15">
      <c r="A39" s="10" t="s">
        <v>112</v>
      </c>
      <c r="B39" s="138">
        <v>2.759</v>
      </c>
    </row>
    <row r="40" ht="12.75">
      <c r="B40" s="40"/>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17</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6" t="s">
        <v>57</v>
      </c>
      <c r="B1" s="57"/>
      <c r="C1" s="57"/>
      <c r="D1" s="57"/>
      <c r="E1" s="57"/>
      <c r="F1" s="57"/>
      <c r="G1" s="57"/>
    </row>
    <row r="3" spans="1:7" ht="18">
      <c r="A3" s="67" t="s">
        <v>199</v>
      </c>
      <c r="B3" s="5"/>
      <c r="C3" s="5"/>
      <c r="D3" s="5"/>
      <c r="E3" s="5"/>
      <c r="F3" s="153" t="s">
        <v>23</v>
      </c>
      <c r="G3" s="154"/>
    </row>
    <row r="4" spans="1:7" ht="15">
      <c r="A4" s="19"/>
      <c r="B4" s="5"/>
      <c r="C4" s="5"/>
      <c r="D4" s="5"/>
      <c r="E4" s="5"/>
      <c r="F4" s="155"/>
      <c r="G4" s="156"/>
    </row>
    <row r="5" spans="1:6" ht="15">
      <c r="A5" s="69"/>
      <c r="B5" s="70" t="s">
        <v>576</v>
      </c>
      <c r="C5" s="5"/>
      <c r="D5" s="5"/>
      <c r="E5" s="5"/>
      <c r="F5" s="5"/>
    </row>
    <row r="6" spans="1:6" ht="3" customHeight="1">
      <c r="A6" s="43"/>
      <c r="B6" s="44"/>
      <c r="C6" s="5"/>
      <c r="D6" s="5"/>
      <c r="E6" s="5"/>
      <c r="F6" s="5"/>
    </row>
    <row r="7" spans="1:6" ht="15">
      <c r="A7" s="83" t="s">
        <v>26</v>
      </c>
      <c r="B7" s="73">
        <f>SUM(B8:B10)</f>
        <v>134817</v>
      </c>
      <c r="C7" s="5"/>
      <c r="D7" s="5"/>
      <c r="E7" s="5"/>
      <c r="F7" s="5"/>
    </row>
    <row r="8" spans="1:6" ht="15">
      <c r="A8" s="8" t="s">
        <v>132</v>
      </c>
      <c r="B8" s="9">
        <v>134527</v>
      </c>
      <c r="C8" s="101"/>
      <c r="D8" s="5"/>
      <c r="E8" s="5"/>
      <c r="F8" s="5"/>
    </row>
    <row r="9" spans="1:6" ht="15">
      <c r="A9" s="8" t="s">
        <v>133</v>
      </c>
      <c r="B9" s="9">
        <v>226</v>
      </c>
      <c r="C9" s="101"/>
      <c r="D9" s="5"/>
      <c r="E9" s="5"/>
      <c r="F9" s="5"/>
    </row>
    <row r="10" spans="1:6" ht="15">
      <c r="A10" s="10" t="s">
        <v>134</v>
      </c>
      <c r="B10" s="11">
        <v>64</v>
      </c>
      <c r="C10" s="101"/>
      <c r="D10" s="5"/>
      <c r="E10" s="5"/>
      <c r="F10" s="5"/>
    </row>
    <row r="11" spans="1:7" ht="15">
      <c r="A11" s="5"/>
      <c r="B11" s="14"/>
      <c r="C11" s="5"/>
      <c r="D11" s="5"/>
      <c r="E11" s="5"/>
      <c r="F11" s="5"/>
      <c r="G11" s="5"/>
    </row>
    <row r="12" ht="12.75">
      <c r="A12" s="30" t="s">
        <v>136</v>
      </c>
    </row>
    <row r="13" ht="12.75">
      <c r="A13" s="45" t="s">
        <v>135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tabSelected="1" zoomScalePageLayoutView="0" workbookViewId="0" topLeftCell="A1">
      <selection activeCell="A12" sqref="A12:J12"/>
    </sheetView>
  </sheetViews>
  <sheetFormatPr defaultColWidth="9.140625" defaultRowHeight="12.75"/>
  <cols>
    <col min="1" max="4" width="9.140625" style="123" customWidth="1"/>
    <col min="5" max="5" width="20.8515625" style="123" customWidth="1"/>
    <col min="6" max="9" width="9.140625" style="123" customWidth="1"/>
    <col min="10" max="10" width="7.28125" style="123" customWidth="1"/>
    <col min="11" max="16384" width="9.140625" style="123" customWidth="1"/>
  </cols>
  <sheetData>
    <row r="1" spans="1:10" ht="15.75">
      <c r="A1" s="120" t="s">
        <v>15</v>
      </c>
      <c r="B1" s="121"/>
      <c r="C1" s="121"/>
      <c r="D1" s="121"/>
      <c r="E1" s="121"/>
      <c r="F1" s="121"/>
      <c r="G1" s="121"/>
      <c r="H1" s="121"/>
      <c r="I1" s="121"/>
      <c r="J1" s="122"/>
    </row>
    <row r="2" spans="1:13" ht="12.75">
      <c r="A2" s="124"/>
      <c r="B2" s="124"/>
      <c r="C2" s="124"/>
      <c r="D2" s="124"/>
      <c r="E2" s="124"/>
      <c r="F2" s="124"/>
      <c r="G2" s="124"/>
      <c r="H2" s="124"/>
      <c r="I2" s="124"/>
      <c r="J2" s="124"/>
      <c r="L2" s="160" t="s">
        <v>23</v>
      </c>
      <c r="M2" s="161"/>
    </row>
    <row r="3" spans="1:13" ht="15.75">
      <c r="A3" s="125" t="s">
        <v>16</v>
      </c>
      <c r="B3" s="126"/>
      <c r="C3" s="126"/>
      <c r="D3" s="126"/>
      <c r="E3" s="126"/>
      <c r="F3" s="126"/>
      <c r="G3" s="126"/>
      <c r="H3" s="126"/>
      <c r="I3" s="126"/>
      <c r="J3" s="127"/>
      <c r="L3" s="162"/>
      <c r="M3" s="163"/>
    </row>
    <row r="4" spans="1:10" ht="57" customHeight="1">
      <c r="A4" s="159" t="s">
        <v>583</v>
      </c>
      <c r="B4" s="159"/>
      <c r="C4" s="159"/>
      <c r="D4" s="159"/>
      <c r="E4" s="159"/>
      <c r="F4" s="159"/>
      <c r="G4" s="159"/>
      <c r="H4" s="159"/>
      <c r="I4" s="159"/>
      <c r="J4" s="159"/>
    </row>
    <row r="5" spans="1:10" ht="10.5" customHeight="1">
      <c r="A5" s="128"/>
      <c r="B5" s="128"/>
      <c r="C5" s="128"/>
      <c r="D5" s="128"/>
      <c r="E5" s="128"/>
      <c r="F5" s="128"/>
      <c r="G5" s="128"/>
      <c r="H5" s="128"/>
      <c r="I5" s="128"/>
      <c r="J5" s="128"/>
    </row>
    <row r="6" spans="1:10" ht="15.75">
      <c r="A6" s="129" t="s">
        <v>18</v>
      </c>
      <c r="B6" s="130"/>
      <c r="C6" s="130"/>
      <c r="D6" s="130"/>
      <c r="E6" s="130"/>
      <c r="F6" s="130"/>
      <c r="G6" s="130"/>
      <c r="H6" s="130"/>
      <c r="I6" s="130"/>
      <c r="J6" s="130"/>
    </row>
    <row r="7" spans="1:10" ht="48.75" customHeight="1">
      <c r="A7" s="159" t="s">
        <v>584</v>
      </c>
      <c r="B7" s="159"/>
      <c r="C7" s="159"/>
      <c r="D7" s="159"/>
      <c r="E7" s="159"/>
      <c r="F7" s="159"/>
      <c r="G7" s="159"/>
      <c r="H7" s="159"/>
      <c r="I7" s="159"/>
      <c r="J7" s="159"/>
    </row>
    <row r="8" spans="1:10" ht="6" customHeight="1">
      <c r="A8" s="131"/>
      <c r="B8" s="131"/>
      <c r="C8" s="131"/>
      <c r="D8" s="131"/>
      <c r="E8" s="131"/>
      <c r="F8" s="131"/>
      <c r="G8" s="131"/>
      <c r="H8" s="131"/>
      <c r="I8" s="131"/>
      <c r="J8" s="131"/>
    </row>
    <row r="9" spans="1:10" ht="15.75">
      <c r="A9" s="129" t="s">
        <v>55</v>
      </c>
      <c r="B9" s="130"/>
      <c r="C9" s="130"/>
      <c r="D9" s="130"/>
      <c r="E9" s="130"/>
      <c r="F9" s="130"/>
      <c r="G9" s="130"/>
      <c r="H9" s="130"/>
      <c r="I9" s="130"/>
      <c r="J9" s="130"/>
    </row>
    <row r="10" spans="1:10" ht="53.25" customHeight="1">
      <c r="A10" s="159" t="s">
        <v>582</v>
      </c>
      <c r="B10" s="159"/>
      <c r="C10" s="159"/>
      <c r="D10" s="159"/>
      <c r="E10" s="159"/>
      <c r="F10" s="159"/>
      <c r="G10" s="159"/>
      <c r="H10" s="159"/>
      <c r="I10" s="159"/>
      <c r="J10" s="159"/>
    </row>
    <row r="11" spans="1:10" ht="9" customHeight="1" hidden="1">
      <c r="A11" s="128"/>
      <c r="B11" s="128"/>
      <c r="C11" s="128"/>
      <c r="D11" s="128"/>
      <c r="E11" s="128"/>
      <c r="F11" s="128"/>
      <c r="G11" s="128"/>
      <c r="H11" s="128"/>
      <c r="I11" s="128"/>
      <c r="J11" s="128"/>
    </row>
    <row r="12" spans="1:10" ht="36.75" customHeight="1">
      <c r="A12" s="159" t="s">
        <v>585</v>
      </c>
      <c r="B12" s="159"/>
      <c r="C12" s="159"/>
      <c r="D12" s="159"/>
      <c r="E12" s="159"/>
      <c r="F12" s="159"/>
      <c r="G12" s="159"/>
      <c r="H12" s="159"/>
      <c r="I12" s="159"/>
      <c r="J12" s="159"/>
    </row>
    <row r="13" spans="1:10" ht="9.75" customHeight="1">
      <c r="A13" s="131"/>
      <c r="B13" s="131"/>
      <c r="C13" s="131"/>
      <c r="D13" s="131"/>
      <c r="E13" s="131"/>
      <c r="F13" s="131"/>
      <c r="G13" s="131"/>
      <c r="H13" s="131"/>
      <c r="I13" s="131"/>
      <c r="J13" s="131"/>
    </row>
    <row r="14" spans="1:10" ht="15.75">
      <c r="A14" s="129" t="s">
        <v>57</v>
      </c>
      <c r="B14" s="130"/>
      <c r="C14" s="130"/>
      <c r="D14" s="130"/>
      <c r="E14" s="130"/>
      <c r="F14" s="130"/>
      <c r="G14" s="130"/>
      <c r="H14" s="130"/>
      <c r="I14" s="130"/>
      <c r="J14" s="130"/>
    </row>
    <row r="15" spans="1:10" ht="34.5" customHeight="1">
      <c r="A15" s="158" t="s">
        <v>580</v>
      </c>
      <c r="B15" s="158"/>
      <c r="C15" s="158"/>
      <c r="D15" s="158"/>
      <c r="E15" s="158"/>
      <c r="F15" s="158"/>
      <c r="G15" s="158"/>
      <c r="H15" s="158"/>
      <c r="I15" s="158"/>
      <c r="J15" s="158"/>
    </row>
    <row r="16" spans="1:10" ht="9" customHeight="1">
      <c r="A16" s="128"/>
      <c r="B16" s="128"/>
      <c r="C16" s="128"/>
      <c r="D16" s="128"/>
      <c r="E16" s="128"/>
      <c r="F16" s="128"/>
      <c r="G16" s="128"/>
      <c r="H16" s="128"/>
      <c r="I16" s="128"/>
      <c r="J16" s="128"/>
    </row>
    <row r="17" spans="1:10" ht="17.25" customHeight="1">
      <c r="A17" s="159" t="s">
        <v>578</v>
      </c>
      <c r="B17" s="159"/>
      <c r="C17" s="159"/>
      <c r="D17" s="159"/>
      <c r="E17" s="159"/>
      <c r="F17" s="159"/>
      <c r="G17" s="159"/>
      <c r="H17" s="159"/>
      <c r="I17" s="159"/>
      <c r="J17" s="159"/>
    </row>
    <row r="18" spans="1:10" ht="12.75">
      <c r="A18" s="131"/>
      <c r="B18" s="131"/>
      <c r="C18" s="131"/>
      <c r="D18" s="131"/>
      <c r="E18" s="131"/>
      <c r="F18" s="131"/>
      <c r="G18" s="131"/>
      <c r="H18" s="131"/>
      <c r="I18" s="131"/>
      <c r="J18" s="131"/>
    </row>
    <row r="19" spans="1:10" ht="15.75">
      <c r="A19" s="129" t="s">
        <v>58</v>
      </c>
      <c r="B19" s="130"/>
      <c r="C19" s="130"/>
      <c r="D19" s="130"/>
      <c r="E19" s="130"/>
      <c r="F19" s="130"/>
      <c r="G19" s="130"/>
      <c r="H19" s="130"/>
      <c r="I19" s="130"/>
      <c r="J19" s="130"/>
    </row>
    <row r="20" spans="1:10" ht="51" customHeight="1">
      <c r="A20" s="159" t="s">
        <v>581</v>
      </c>
      <c r="B20" s="159"/>
      <c r="C20" s="159"/>
      <c r="D20" s="159"/>
      <c r="E20" s="159"/>
      <c r="F20" s="159"/>
      <c r="G20" s="159"/>
      <c r="H20" s="159"/>
      <c r="I20" s="159"/>
      <c r="J20" s="159"/>
    </row>
    <row r="23" ht="12.75">
      <c r="J23" s="123" t="s">
        <v>357</v>
      </c>
    </row>
  </sheetData>
  <sheetProtection/>
  <mergeCells count="8">
    <mergeCell ref="A15:J15"/>
    <mergeCell ref="A17:J17"/>
    <mergeCell ref="A20:J20"/>
    <mergeCell ref="L2:M3"/>
    <mergeCell ref="A4:J4"/>
    <mergeCell ref="A7:J7"/>
    <mergeCell ref="A10:J10"/>
    <mergeCell ref="A12:J12"/>
  </mergeCells>
  <hyperlinks>
    <hyperlink ref="L2:M3" location="TOC!A1" display="Return to Table of Contents"/>
  </hyperlinks>
  <printOptions/>
  <pageMargins left="0.75" right="0.25" top="0.75" bottom="0.75" header="0.5" footer="0.5"/>
  <pageSetup fitToHeight="1" fitToWidth="1" horizontalDpi="600" verticalDpi="600" orientation="portrait" scale="96" r:id="rId1"/>
  <headerFooter alignWithMargins="0">
    <oddFooter>&amp;L&amp;"Calibri,Regular"MSRB Quarterly Statistical Summaries&amp;R&amp;"Calibri,Regular"Page 2</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6" t="s">
        <v>57</v>
      </c>
      <c r="B1" s="57"/>
      <c r="C1" s="57"/>
      <c r="D1" s="57"/>
      <c r="E1" s="57"/>
      <c r="F1" s="57"/>
      <c r="G1" s="57"/>
    </row>
    <row r="3" spans="1:7" ht="18">
      <c r="A3" s="67" t="s">
        <v>200</v>
      </c>
      <c r="B3" s="5"/>
      <c r="C3" s="5"/>
      <c r="D3" s="5"/>
      <c r="E3" s="5"/>
      <c r="F3" s="153" t="s">
        <v>23</v>
      </c>
      <c r="G3" s="154"/>
    </row>
    <row r="4" spans="1:7" ht="15">
      <c r="A4" s="19"/>
      <c r="B4" s="5"/>
      <c r="C4" s="5"/>
      <c r="D4" s="5"/>
      <c r="E4" s="5"/>
      <c r="F4" s="155"/>
      <c r="G4" s="156"/>
    </row>
    <row r="5" spans="1:6" ht="15">
      <c r="A5" s="69"/>
      <c r="B5" s="70" t="s">
        <v>576</v>
      </c>
      <c r="C5" s="5"/>
      <c r="D5" s="5"/>
      <c r="E5" s="5"/>
      <c r="F5" s="5"/>
    </row>
    <row r="6" spans="1:6" ht="3" customHeight="1">
      <c r="A6" s="93"/>
      <c r="B6" s="94"/>
      <c r="C6" s="5"/>
      <c r="D6" s="5"/>
      <c r="E6" s="5"/>
      <c r="F6" s="5"/>
    </row>
    <row r="7" spans="1:6" ht="15">
      <c r="A7" s="83" t="s">
        <v>26</v>
      </c>
      <c r="B7" s="73">
        <f>SUM(B8:B10)</f>
        <v>2392</v>
      </c>
      <c r="C7" s="5"/>
      <c r="D7" s="5"/>
      <c r="E7" s="5"/>
      <c r="F7" s="5"/>
    </row>
    <row r="8" spans="1:6" ht="15">
      <c r="A8" s="8" t="s">
        <v>137</v>
      </c>
      <c r="B8" s="9">
        <v>404</v>
      </c>
      <c r="C8" s="101"/>
      <c r="D8" s="5"/>
      <c r="E8" s="5"/>
      <c r="F8" s="5"/>
    </row>
    <row r="9" spans="1:6" ht="15">
      <c r="A9" s="8" t="s">
        <v>134</v>
      </c>
      <c r="B9" s="9">
        <v>1919</v>
      </c>
      <c r="C9" s="101"/>
      <c r="D9" s="5"/>
      <c r="E9" s="5"/>
      <c r="F9" s="5"/>
    </row>
    <row r="10" spans="1:6" ht="15">
      <c r="A10" s="10" t="s">
        <v>138</v>
      </c>
      <c r="B10" s="11">
        <v>69</v>
      </c>
      <c r="C10" s="101"/>
      <c r="D10" s="5"/>
      <c r="E10" s="5"/>
      <c r="F10" s="5"/>
    </row>
    <row r="11" spans="1:7" ht="15">
      <c r="A11" s="5"/>
      <c r="B11" s="14"/>
      <c r="C11" s="5"/>
      <c r="D11" s="5"/>
      <c r="E11" s="5"/>
      <c r="F11" s="5"/>
      <c r="G11" s="5"/>
    </row>
    <row r="12" ht="12.75">
      <c r="A12" s="30" t="s">
        <v>136</v>
      </c>
    </row>
    <row r="13" ht="12.75">
      <c r="A13" s="45" t="s">
        <v>135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30</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E47"/>
  <sheetViews>
    <sheetView showGridLines="0" zoomScalePageLayoutView="0" workbookViewId="0" topLeftCell="A1">
      <selection activeCell="B3" sqref="B3:C4"/>
    </sheetView>
  </sheetViews>
  <sheetFormatPr defaultColWidth="9.140625" defaultRowHeight="12.75"/>
  <cols>
    <col min="1" max="1" width="72.57421875" style="0" bestFit="1" customWidth="1"/>
    <col min="2" max="2" width="8.57421875" style="0" customWidth="1"/>
  </cols>
  <sheetData>
    <row r="1" spans="1:3" ht="15.75">
      <c r="A1" s="56" t="s">
        <v>58</v>
      </c>
      <c r="B1" s="57"/>
      <c r="C1" s="57"/>
    </row>
    <row r="3" spans="1:3" ht="15.75">
      <c r="A3" s="67" t="s">
        <v>139</v>
      </c>
      <c r="B3" s="153" t="s">
        <v>23</v>
      </c>
      <c r="C3" s="154"/>
    </row>
    <row r="4" spans="1:3" ht="12.75">
      <c r="A4" s="68" t="s">
        <v>140</v>
      </c>
      <c r="B4" s="155"/>
      <c r="C4" s="156"/>
    </row>
    <row r="5" spans="1:3" ht="15">
      <c r="A5" s="19"/>
      <c r="B5" s="5"/>
      <c r="C5" s="5"/>
    </row>
    <row r="6" spans="1:5" ht="15">
      <c r="A6" s="69"/>
      <c r="B6" s="70"/>
      <c r="C6" s="70" t="s">
        <v>576</v>
      </c>
      <c r="E6" s="29"/>
    </row>
    <row r="7" spans="1:3" ht="3" customHeight="1">
      <c r="A7" s="43"/>
      <c r="B7" s="44"/>
      <c r="C7" s="5"/>
    </row>
    <row r="8" spans="1:5" ht="15">
      <c r="A8" s="5" t="s">
        <v>141</v>
      </c>
      <c r="C8" s="102">
        <v>10692</v>
      </c>
      <c r="E8" s="147"/>
    </row>
    <row r="9" spans="1:5" ht="15">
      <c r="A9" s="5" t="s">
        <v>221</v>
      </c>
      <c r="C9" s="102">
        <v>4901</v>
      </c>
      <c r="E9" s="147"/>
    </row>
    <row r="10" spans="1:5" ht="15">
      <c r="A10" s="5" t="s">
        <v>311</v>
      </c>
      <c r="C10" s="102">
        <v>4368</v>
      </c>
      <c r="E10" s="147"/>
    </row>
    <row r="11" spans="1:5" ht="15">
      <c r="A11" s="5" t="s">
        <v>222</v>
      </c>
      <c r="C11" s="102">
        <v>3110</v>
      </c>
      <c r="E11" s="147"/>
    </row>
    <row r="12" spans="1:5" ht="15">
      <c r="A12" s="5" t="s">
        <v>142</v>
      </c>
      <c r="C12" s="102">
        <v>1800</v>
      </c>
      <c r="E12" s="147"/>
    </row>
    <row r="13" spans="1:5" ht="15">
      <c r="A13" s="5" t="s">
        <v>223</v>
      </c>
      <c r="C13" s="102">
        <v>1665</v>
      </c>
      <c r="E13" s="147"/>
    </row>
    <row r="14" spans="1:5" ht="15">
      <c r="A14" s="5" t="s">
        <v>144</v>
      </c>
      <c r="C14" s="102">
        <v>1553</v>
      </c>
      <c r="E14" s="147"/>
    </row>
    <row r="15" spans="1:3" ht="15">
      <c r="A15" s="5" t="s">
        <v>225</v>
      </c>
      <c r="C15" s="102">
        <v>1207</v>
      </c>
    </row>
    <row r="16" spans="1:5" ht="15">
      <c r="A16" s="5" t="s">
        <v>143</v>
      </c>
      <c r="C16" s="102">
        <v>1122</v>
      </c>
      <c r="E16" s="147"/>
    </row>
    <row r="17" spans="1:5" ht="15">
      <c r="A17" s="5" t="s">
        <v>224</v>
      </c>
      <c r="C17" s="102">
        <v>995</v>
      </c>
      <c r="E17" s="147"/>
    </row>
    <row r="18" spans="1:5" ht="15">
      <c r="A18" s="5" t="s">
        <v>230</v>
      </c>
      <c r="C18" s="102">
        <v>187</v>
      </c>
      <c r="E18" s="147"/>
    </row>
    <row r="19" spans="1:5" ht="15">
      <c r="A19" s="5" t="s">
        <v>228</v>
      </c>
      <c r="C19" s="102">
        <v>140</v>
      </c>
      <c r="E19" s="147"/>
    </row>
    <row r="20" spans="1:5" ht="15">
      <c r="A20" s="5" t="s">
        <v>226</v>
      </c>
      <c r="C20" s="102">
        <v>90</v>
      </c>
      <c r="E20" s="147"/>
    </row>
    <row r="21" spans="1:5" ht="15">
      <c r="A21" s="5" t="s">
        <v>232</v>
      </c>
      <c r="C21" s="102">
        <v>83</v>
      </c>
      <c r="E21" s="147"/>
    </row>
    <row r="22" spans="1:5" ht="15">
      <c r="A22" s="5" t="s">
        <v>239</v>
      </c>
      <c r="C22" s="102">
        <v>75</v>
      </c>
      <c r="E22" s="147"/>
    </row>
    <row r="23" spans="1:5" ht="15">
      <c r="A23" s="5" t="s">
        <v>145</v>
      </c>
      <c r="B23" s="142"/>
      <c r="C23" s="144">
        <v>66</v>
      </c>
      <c r="E23" s="147"/>
    </row>
    <row r="24" spans="1:5" ht="15">
      <c r="A24" s="5" t="s">
        <v>233</v>
      </c>
      <c r="C24" s="102">
        <v>61</v>
      </c>
      <c r="E24" s="147"/>
    </row>
    <row r="25" spans="1:5" ht="15">
      <c r="A25" s="5" t="s">
        <v>235</v>
      </c>
      <c r="C25" s="102">
        <v>59</v>
      </c>
      <c r="E25" s="147"/>
    </row>
    <row r="26" spans="1:5" ht="17.25">
      <c r="A26" s="5" t="s">
        <v>312</v>
      </c>
      <c r="C26" s="102">
        <v>41</v>
      </c>
      <c r="E26" s="147"/>
    </row>
    <row r="27" spans="1:5" ht="15">
      <c r="A27" s="5" t="s">
        <v>241</v>
      </c>
      <c r="C27" s="102">
        <v>40</v>
      </c>
      <c r="E27" s="147"/>
    </row>
    <row r="28" spans="1:5" ht="15">
      <c r="A28" s="5" t="s">
        <v>146</v>
      </c>
      <c r="C28" s="102">
        <v>37</v>
      </c>
      <c r="E28" s="147"/>
    </row>
    <row r="29" spans="1:5" ht="15">
      <c r="A29" s="41" t="s">
        <v>229</v>
      </c>
      <c r="C29" s="102">
        <v>33</v>
      </c>
      <c r="E29" s="147"/>
    </row>
    <row r="30" spans="1:5" ht="15">
      <c r="A30" s="5" t="s">
        <v>236</v>
      </c>
      <c r="C30" s="102">
        <v>28</v>
      </c>
      <c r="E30" s="147"/>
    </row>
    <row r="31" spans="1:5" ht="15">
      <c r="A31" s="5" t="s">
        <v>234</v>
      </c>
      <c r="C31" s="102">
        <v>26</v>
      </c>
      <c r="E31" s="147"/>
    </row>
    <row r="32" spans="1:5" ht="15">
      <c r="A32" s="5" t="s">
        <v>227</v>
      </c>
      <c r="C32" s="102">
        <v>26</v>
      </c>
      <c r="E32" s="147"/>
    </row>
    <row r="33" spans="1:5" ht="15">
      <c r="A33" s="5" t="s">
        <v>231</v>
      </c>
      <c r="C33" s="102">
        <v>25</v>
      </c>
      <c r="E33" s="147"/>
    </row>
    <row r="34" spans="1:5" ht="15">
      <c r="A34" s="5" t="s">
        <v>237</v>
      </c>
      <c r="C34" s="102">
        <v>23</v>
      </c>
      <c r="E34" s="147"/>
    </row>
    <row r="35" spans="1:5" ht="15">
      <c r="A35" s="105" t="s">
        <v>238</v>
      </c>
      <c r="B35" s="105"/>
      <c r="C35" s="102">
        <v>18</v>
      </c>
      <c r="E35" s="147"/>
    </row>
    <row r="36" spans="1:5" ht="15">
      <c r="A36" s="5" t="s">
        <v>242</v>
      </c>
      <c r="C36" s="102">
        <v>15</v>
      </c>
      <c r="E36" s="147"/>
    </row>
    <row r="37" spans="1:5" ht="15">
      <c r="A37" s="5" t="s">
        <v>246</v>
      </c>
      <c r="C37" s="102">
        <v>10</v>
      </c>
      <c r="E37" s="147"/>
    </row>
    <row r="38" spans="1:5" ht="15">
      <c r="A38" s="5" t="s">
        <v>244</v>
      </c>
      <c r="B38" s="135"/>
      <c r="C38" s="102">
        <v>9</v>
      </c>
      <c r="E38" s="147"/>
    </row>
    <row r="39" spans="1:5" ht="15">
      <c r="A39" s="5" t="s">
        <v>245</v>
      </c>
      <c r="C39" s="102">
        <v>9</v>
      </c>
      <c r="E39" s="147"/>
    </row>
    <row r="40" spans="1:5" ht="15">
      <c r="A40" s="5" t="s">
        <v>217</v>
      </c>
      <c r="C40" s="102">
        <v>7</v>
      </c>
      <c r="E40" s="147"/>
    </row>
    <row r="41" spans="1:5" ht="15">
      <c r="A41" s="105" t="s">
        <v>240</v>
      </c>
      <c r="B41" s="105"/>
      <c r="C41" s="102">
        <v>4</v>
      </c>
      <c r="E41" s="147"/>
    </row>
    <row r="42" spans="1:5" ht="15">
      <c r="A42" s="5" t="s">
        <v>243</v>
      </c>
      <c r="C42" s="102">
        <v>4</v>
      </c>
      <c r="E42" s="147"/>
    </row>
    <row r="43" spans="1:5" ht="15">
      <c r="A43" s="5" t="s">
        <v>272</v>
      </c>
      <c r="C43" s="102">
        <v>2</v>
      </c>
      <c r="E43" s="147"/>
    </row>
    <row r="44" spans="1:5" ht="15">
      <c r="A44" s="5" t="s">
        <v>577</v>
      </c>
      <c r="C44" s="102">
        <v>1</v>
      </c>
      <c r="E44" s="147"/>
    </row>
    <row r="45" spans="1:5" ht="15">
      <c r="A45" s="136" t="s">
        <v>355</v>
      </c>
      <c r="B45" s="141"/>
      <c r="C45" s="143">
        <v>1</v>
      </c>
      <c r="E45" s="147"/>
    </row>
    <row r="46" ht="12.75">
      <c r="C46" s="29"/>
    </row>
    <row r="47" spans="1:3" ht="14.25">
      <c r="A47" s="145" t="s">
        <v>313</v>
      </c>
      <c r="C47" s="29"/>
    </row>
  </sheetData>
  <sheetProtection/>
  <mergeCells count="1">
    <mergeCell ref="B3:C4"/>
  </mergeCells>
  <hyperlinks>
    <hyperlink ref="B3:C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31</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F163"/>
  <sheetViews>
    <sheetView showGridLines="0" zoomScalePageLayoutView="0" workbookViewId="0" topLeftCell="A1">
      <selection activeCell="E2" sqref="E2:F3"/>
    </sheetView>
  </sheetViews>
  <sheetFormatPr defaultColWidth="9.140625" defaultRowHeight="12.75"/>
  <cols>
    <col min="1" max="1" width="72.57421875" style="48" bestFit="1" customWidth="1"/>
    <col min="2" max="2" width="20.7109375" style="0" customWidth="1"/>
    <col min="3" max="3" width="14.8515625" style="0" customWidth="1"/>
  </cols>
  <sheetData>
    <row r="1" spans="1:3" ht="15.75">
      <c r="A1" s="84" t="s">
        <v>147</v>
      </c>
      <c r="B1" s="57"/>
      <c r="C1" s="57"/>
    </row>
    <row r="2" spans="5:6" ht="12.75">
      <c r="E2" s="153" t="s">
        <v>23</v>
      </c>
      <c r="F2" s="154"/>
    </row>
    <row r="3" spans="1:6" ht="12.75">
      <c r="A3" s="166" t="s">
        <v>148</v>
      </c>
      <c r="B3" s="166"/>
      <c r="C3" s="166"/>
      <c r="E3" s="155"/>
      <c r="F3" s="156"/>
    </row>
    <row r="4" spans="1:3" ht="11.25" customHeight="1">
      <c r="A4" s="49"/>
      <c r="B4" s="46"/>
      <c r="C4" s="46"/>
    </row>
    <row r="5" spans="1:3" ht="12.75">
      <c r="A5" s="166" t="s">
        <v>149</v>
      </c>
      <c r="B5" s="166"/>
      <c r="C5" s="166"/>
    </row>
    <row r="6" spans="1:3" ht="12.75">
      <c r="A6" s="49"/>
      <c r="B6" s="46"/>
      <c r="C6" s="46"/>
    </row>
    <row r="7" spans="1:3" ht="12.75">
      <c r="A7" s="166" t="s">
        <v>150</v>
      </c>
      <c r="B7" s="166"/>
      <c r="C7" s="166"/>
    </row>
    <row r="8" spans="1:3" ht="12.75">
      <c r="A8" s="49"/>
      <c r="B8" s="46"/>
      <c r="C8" s="46"/>
    </row>
    <row r="9" spans="1:3" ht="12.75">
      <c r="A9" s="166" t="s">
        <v>151</v>
      </c>
      <c r="B9" s="166"/>
      <c r="C9" s="166"/>
    </row>
    <row r="10" spans="1:3" ht="12.75">
      <c r="A10" s="49"/>
      <c r="B10" s="46"/>
      <c r="C10" s="46"/>
    </row>
    <row r="11" spans="1:3" ht="25.5" customHeight="1">
      <c r="A11" s="166" t="s">
        <v>152</v>
      </c>
      <c r="B11" s="166"/>
      <c r="C11" s="166"/>
    </row>
    <row r="12" spans="1:3" ht="12.75">
      <c r="A12" s="49"/>
      <c r="B12" s="46"/>
      <c r="C12" s="46"/>
    </row>
    <row r="13" spans="1:3" ht="12.75">
      <c r="A13" s="166" t="s">
        <v>153</v>
      </c>
      <c r="B13" s="166"/>
      <c r="C13" s="166"/>
    </row>
    <row r="14" spans="1:3" ht="12.75">
      <c r="A14" s="49"/>
      <c r="B14" s="46"/>
      <c r="C14" s="46"/>
    </row>
    <row r="15" spans="1:3" ht="12.75">
      <c r="A15" s="166" t="s">
        <v>154</v>
      </c>
      <c r="B15" s="166"/>
      <c r="C15" s="166"/>
    </row>
    <row r="16" spans="1:3" ht="12.75">
      <c r="A16" s="49"/>
      <c r="B16" s="46"/>
      <c r="C16" s="46"/>
    </row>
    <row r="17" spans="1:3" ht="41.25" customHeight="1">
      <c r="A17" s="166" t="s">
        <v>210</v>
      </c>
      <c r="B17" s="166"/>
      <c r="C17" s="166"/>
    </row>
    <row r="18" spans="1:3" ht="12.75">
      <c r="A18" s="49"/>
      <c r="B18" s="46"/>
      <c r="C18" s="46"/>
    </row>
    <row r="19" spans="1:3" ht="25.5" customHeight="1">
      <c r="A19" s="166" t="s">
        <v>155</v>
      </c>
      <c r="B19" s="166"/>
      <c r="C19" s="166"/>
    </row>
    <row r="20" spans="1:3" ht="12.75">
      <c r="A20" s="49"/>
      <c r="B20" s="46"/>
      <c r="C20" s="46"/>
    </row>
    <row r="21" spans="1:3" ht="12.75">
      <c r="A21" s="166" t="s">
        <v>156</v>
      </c>
      <c r="B21" s="166"/>
      <c r="C21" s="166"/>
    </row>
    <row r="22" spans="1:3" ht="12.75">
      <c r="A22" s="49"/>
      <c r="B22" s="46"/>
      <c r="C22" s="46"/>
    </row>
    <row r="23" spans="1:3" ht="12.75">
      <c r="A23" s="166" t="s">
        <v>157</v>
      </c>
      <c r="B23" s="166"/>
      <c r="C23" s="166"/>
    </row>
    <row r="24" spans="1:3" ht="12.75">
      <c r="A24" s="49"/>
      <c r="B24" s="46"/>
      <c r="C24" s="46"/>
    </row>
    <row r="25" spans="1:3" ht="54" customHeight="1">
      <c r="A25" s="167" t="s">
        <v>211</v>
      </c>
      <c r="B25" s="167"/>
      <c r="C25" s="167"/>
    </row>
    <row r="26" spans="1:3" ht="12.75">
      <c r="A26" s="49"/>
      <c r="B26" s="46"/>
      <c r="C26" s="46"/>
    </row>
    <row r="27" spans="1:3" ht="12.75">
      <c r="A27" s="166" t="s">
        <v>158</v>
      </c>
      <c r="B27" s="166"/>
      <c r="C27" s="166"/>
    </row>
    <row r="28" spans="1:3" ht="12.75">
      <c r="A28" s="49"/>
      <c r="B28" s="46"/>
      <c r="C28" s="46"/>
    </row>
    <row r="29" spans="1:3" ht="25.5" customHeight="1">
      <c r="A29" s="166" t="s">
        <v>159</v>
      </c>
      <c r="B29" s="166"/>
      <c r="C29" s="166"/>
    </row>
    <row r="30" spans="1:3" ht="12.75">
      <c r="A30" s="49"/>
      <c r="B30" s="46"/>
      <c r="C30" s="46"/>
    </row>
    <row r="31" spans="1:3" ht="42" customHeight="1">
      <c r="A31" s="166" t="s">
        <v>212</v>
      </c>
      <c r="B31" s="166"/>
      <c r="C31" s="166"/>
    </row>
    <row r="32" spans="1:3" ht="12.75">
      <c r="A32" s="49"/>
      <c r="B32" s="46"/>
      <c r="C32" s="46"/>
    </row>
    <row r="33" spans="1:3" ht="69" customHeight="1">
      <c r="A33" s="166" t="s">
        <v>213</v>
      </c>
      <c r="B33" s="166"/>
      <c r="C33" s="166"/>
    </row>
    <row r="34" spans="1:3" ht="12.75">
      <c r="A34" s="49"/>
      <c r="B34" s="46"/>
      <c r="C34" s="46"/>
    </row>
    <row r="35" spans="1:3" ht="54.75" customHeight="1">
      <c r="A35" s="167" t="s">
        <v>214</v>
      </c>
      <c r="B35" s="167"/>
      <c r="C35" s="167"/>
    </row>
    <row r="36" spans="1:3" ht="12.75">
      <c r="A36" s="49"/>
      <c r="B36" s="46"/>
      <c r="C36" s="46"/>
    </row>
    <row r="37" spans="1:3" ht="12.75">
      <c r="A37" s="166" t="s">
        <v>160</v>
      </c>
      <c r="B37" s="166"/>
      <c r="C37" s="166"/>
    </row>
    <row r="38" spans="1:3" ht="12.75">
      <c r="A38" s="49"/>
      <c r="B38" s="46"/>
      <c r="C38" s="46"/>
    </row>
    <row r="39" spans="1:3" ht="58.5" customHeight="1">
      <c r="A39" s="166" t="s">
        <v>215</v>
      </c>
      <c r="B39" s="166"/>
      <c r="C39" s="166"/>
    </row>
    <row r="40" spans="1:3" ht="12.75">
      <c r="A40" s="49"/>
      <c r="B40" s="46"/>
      <c r="C40" s="46"/>
    </row>
    <row r="41" spans="1:3" ht="63" customHeight="1">
      <c r="A41" s="166" t="s">
        <v>216</v>
      </c>
      <c r="B41" s="166"/>
      <c r="C41" s="166"/>
    </row>
    <row r="42" spans="1:3" ht="12.75">
      <c r="A42" s="49"/>
      <c r="B42" s="46"/>
      <c r="C42" s="46"/>
    </row>
    <row r="43" spans="1:3" ht="26.25" customHeight="1">
      <c r="A43" s="166" t="s">
        <v>0</v>
      </c>
      <c r="B43" s="166"/>
      <c r="C43" s="166"/>
    </row>
    <row r="44" spans="1:3" ht="12.75">
      <c r="A44" s="49"/>
      <c r="B44" s="46"/>
      <c r="C44" s="46"/>
    </row>
    <row r="45" spans="1:3" ht="33" customHeight="1">
      <c r="A45" s="166" t="s">
        <v>161</v>
      </c>
      <c r="B45" s="166"/>
      <c r="C45" s="166"/>
    </row>
    <row r="46" spans="1:3" ht="12.75">
      <c r="A46" s="49"/>
      <c r="B46" s="46"/>
      <c r="C46" s="46"/>
    </row>
    <row r="47" spans="1:3" ht="40.5" customHeight="1">
      <c r="A47" s="166" t="s">
        <v>1</v>
      </c>
      <c r="B47" s="166"/>
      <c r="C47" s="166"/>
    </row>
    <row r="48" spans="1:3" ht="12.75">
      <c r="A48" s="49"/>
      <c r="B48" s="46"/>
      <c r="C48" s="46"/>
    </row>
    <row r="49" spans="1:3" ht="27.75" customHeight="1">
      <c r="A49" s="166" t="s">
        <v>162</v>
      </c>
      <c r="B49" s="166"/>
      <c r="C49" s="166"/>
    </row>
    <row r="50" spans="1:3" ht="12.75">
      <c r="A50" s="49"/>
      <c r="B50" s="46"/>
      <c r="C50" s="46"/>
    </row>
    <row r="51" spans="1:3" ht="15.75">
      <c r="A51" s="50" t="s">
        <v>163</v>
      </c>
      <c r="B51" s="46"/>
      <c r="C51" s="46"/>
    </row>
    <row r="52" spans="1:3" ht="12.75">
      <c r="A52" s="49"/>
      <c r="B52" s="46"/>
      <c r="C52" s="46"/>
    </row>
    <row r="53" spans="1:3" ht="12.75">
      <c r="A53" s="51" t="s">
        <v>164</v>
      </c>
      <c r="B53" s="46"/>
      <c r="C53" s="46"/>
    </row>
    <row r="54" spans="1:3" ht="12.75">
      <c r="A54" s="49"/>
      <c r="B54" s="46"/>
      <c r="C54" s="46"/>
    </row>
    <row r="55" spans="1:3" ht="12.75">
      <c r="A55" s="52" t="s">
        <v>165</v>
      </c>
      <c r="B55" s="46"/>
      <c r="C55" s="46"/>
    </row>
    <row r="56" spans="1:3" ht="12.75">
      <c r="A56" s="49"/>
      <c r="B56" s="46"/>
      <c r="C56" s="46"/>
    </row>
    <row r="57" spans="1:3" ht="42" customHeight="1">
      <c r="A57" s="166" t="s">
        <v>2</v>
      </c>
      <c r="B57" s="166"/>
      <c r="C57" s="166"/>
    </row>
    <row r="58" spans="1:3" ht="12.75">
      <c r="A58" s="49"/>
      <c r="B58" s="46"/>
      <c r="C58" s="46"/>
    </row>
    <row r="59" spans="1:3" ht="30" customHeight="1">
      <c r="A59" s="166" t="s">
        <v>166</v>
      </c>
      <c r="B59" s="166"/>
      <c r="C59" s="166"/>
    </row>
    <row r="60" spans="1:3" ht="12.75">
      <c r="A60" s="49"/>
      <c r="B60" s="46"/>
      <c r="C60" s="46"/>
    </row>
    <row r="61" spans="1:3" ht="27" customHeight="1">
      <c r="A61" s="166" t="s">
        <v>167</v>
      </c>
      <c r="B61" s="166"/>
      <c r="C61" s="166"/>
    </row>
    <row r="62" spans="1:3" ht="12.75">
      <c r="A62" s="49"/>
      <c r="B62" s="46"/>
      <c r="C62" s="46"/>
    </row>
    <row r="63" spans="1:3" ht="12.75">
      <c r="A63" s="52" t="s">
        <v>168</v>
      </c>
      <c r="B63" s="46"/>
      <c r="C63" s="46"/>
    </row>
    <row r="64" spans="1:3" ht="12.75">
      <c r="A64" s="49"/>
      <c r="B64" s="46"/>
      <c r="C64" s="46"/>
    </row>
    <row r="65" spans="1:3" ht="12.75">
      <c r="A65" s="166" t="s">
        <v>169</v>
      </c>
      <c r="B65" s="166"/>
      <c r="C65" s="166"/>
    </row>
    <row r="66" spans="1:3" ht="12.75">
      <c r="A66" s="49"/>
      <c r="B66" s="46"/>
      <c r="C66" s="46"/>
    </row>
    <row r="67" spans="1:3" ht="25.5" customHeight="1">
      <c r="A67" s="166" t="s">
        <v>170</v>
      </c>
      <c r="B67" s="166"/>
      <c r="C67" s="166"/>
    </row>
    <row r="68" spans="1:3" ht="12.75">
      <c r="A68" s="49"/>
      <c r="B68" s="46"/>
      <c r="C68" s="46"/>
    </row>
    <row r="69" spans="1:3" ht="24.75" customHeight="1">
      <c r="A69" s="166" t="s">
        <v>172</v>
      </c>
      <c r="B69" s="166"/>
      <c r="C69" s="166"/>
    </row>
    <row r="70" spans="1:3" ht="12.75">
      <c r="A70" s="49"/>
      <c r="B70" s="46"/>
      <c r="C70" s="46"/>
    </row>
    <row r="71" spans="1:3" ht="43.5" customHeight="1">
      <c r="A71" s="167" t="s">
        <v>3</v>
      </c>
      <c r="B71" s="167"/>
      <c r="C71" s="167"/>
    </row>
    <row r="72" spans="1:3" ht="12.75">
      <c r="A72" s="49"/>
      <c r="B72" s="46"/>
      <c r="C72" s="46"/>
    </row>
    <row r="73" spans="1:3" ht="12.75">
      <c r="A73" s="166" t="s">
        <v>173</v>
      </c>
      <c r="B73" s="166"/>
      <c r="C73" s="166"/>
    </row>
    <row r="74" spans="1:3" ht="10.5" customHeight="1">
      <c r="A74" s="49"/>
      <c r="B74" s="46"/>
      <c r="C74" s="46"/>
    </row>
    <row r="75" spans="1:3" ht="25.5" customHeight="1">
      <c r="A75" s="166" t="s">
        <v>174</v>
      </c>
      <c r="B75" s="166"/>
      <c r="C75" s="166"/>
    </row>
    <row r="76" spans="1:3" ht="11.25" customHeight="1">
      <c r="A76" s="49"/>
      <c r="B76" s="46"/>
      <c r="C76" s="46"/>
    </row>
    <row r="77" spans="1:3" s="48" customFormat="1" ht="41.25" customHeight="1">
      <c r="A77" s="167" t="s">
        <v>4</v>
      </c>
      <c r="B77" s="167"/>
      <c r="C77" s="167"/>
    </row>
    <row r="78" spans="1:3" ht="12.75">
      <c r="A78" s="49"/>
      <c r="B78" s="46"/>
      <c r="C78" s="46"/>
    </row>
    <row r="79" spans="1:3" ht="30" customHeight="1">
      <c r="A79" s="166" t="s">
        <v>175</v>
      </c>
      <c r="B79" s="166"/>
      <c r="C79" s="166"/>
    </row>
    <row r="80" spans="1:3" ht="12.75">
      <c r="A80" s="49"/>
      <c r="B80" s="46"/>
      <c r="C80" s="46"/>
    </row>
    <row r="81" spans="1:3" ht="30.75" customHeight="1">
      <c r="A81" s="166" t="s">
        <v>176</v>
      </c>
      <c r="B81" s="166"/>
      <c r="C81" s="166"/>
    </row>
    <row r="82" spans="1:3" ht="12.75">
      <c r="A82" s="49"/>
      <c r="B82" s="46"/>
      <c r="C82" s="46"/>
    </row>
    <row r="83" spans="1:3" ht="12.75">
      <c r="A83" s="51" t="s">
        <v>177</v>
      </c>
      <c r="B83" s="46"/>
      <c r="C83" s="46"/>
    </row>
    <row r="84" spans="1:3" ht="12.75">
      <c r="A84" s="49"/>
      <c r="B84" s="46"/>
      <c r="C84" s="46"/>
    </row>
    <row r="85" spans="1:3" ht="12.75">
      <c r="A85" s="52" t="s">
        <v>178</v>
      </c>
      <c r="B85" s="46"/>
      <c r="C85" s="46"/>
    </row>
    <row r="86" spans="1:3" ht="12.75">
      <c r="A86" s="49"/>
      <c r="B86" s="46"/>
      <c r="C86" s="46"/>
    </row>
    <row r="87" spans="1:3" ht="30" customHeight="1">
      <c r="A87" s="166" t="s">
        <v>179</v>
      </c>
      <c r="B87" s="166"/>
      <c r="C87" s="166"/>
    </row>
    <row r="88" spans="1:3" ht="12.75">
      <c r="A88" s="49"/>
      <c r="B88" s="46"/>
      <c r="C88" s="46"/>
    </row>
    <row r="89" spans="1:3" ht="25.5" customHeight="1">
      <c r="A89" s="166" t="s">
        <v>180</v>
      </c>
      <c r="B89" s="166"/>
      <c r="C89" s="166"/>
    </row>
    <row r="90" spans="1:3" ht="12.75">
      <c r="A90" s="49"/>
      <c r="B90" s="46"/>
      <c r="C90" s="46"/>
    </row>
    <row r="91" spans="1:3" ht="25.5" customHeight="1">
      <c r="A91" s="166" t="s">
        <v>191</v>
      </c>
      <c r="B91" s="166"/>
      <c r="C91" s="166"/>
    </row>
    <row r="92" spans="1:3" ht="12.75">
      <c r="A92" s="49"/>
      <c r="B92" s="46"/>
      <c r="C92" s="46"/>
    </row>
    <row r="93" spans="1:3" ht="30.75" customHeight="1">
      <c r="A93" s="166" t="s">
        <v>190</v>
      </c>
      <c r="B93" s="166"/>
      <c r="C93" s="166"/>
    </row>
    <row r="94" spans="1:3" ht="12.75">
      <c r="A94" s="49"/>
      <c r="B94" s="46"/>
      <c r="C94" s="46"/>
    </row>
    <row r="95" spans="1:3" ht="42.75" customHeight="1">
      <c r="A95" s="166" t="s">
        <v>5</v>
      </c>
      <c r="B95" s="166"/>
      <c r="C95" s="166"/>
    </row>
    <row r="96" spans="1:3" ht="12.75">
      <c r="A96" s="49"/>
      <c r="B96" s="46"/>
      <c r="C96" s="46"/>
    </row>
    <row r="97" spans="1:3" ht="56.25" customHeight="1">
      <c r="A97" s="166" t="s">
        <v>6</v>
      </c>
      <c r="B97" s="166"/>
      <c r="C97" s="166"/>
    </row>
    <row r="98" spans="1:3" ht="12.75">
      <c r="A98" s="49"/>
      <c r="B98" s="46"/>
      <c r="C98" s="46"/>
    </row>
    <row r="99" spans="1:3" ht="25.5" customHeight="1">
      <c r="A99" s="166" t="s">
        <v>181</v>
      </c>
      <c r="B99" s="166"/>
      <c r="C99" s="166"/>
    </row>
    <row r="100" spans="1:3" ht="12.75">
      <c r="A100" s="49"/>
      <c r="B100" s="46"/>
      <c r="C100" s="46"/>
    </row>
    <row r="101" spans="1:3" ht="12.75">
      <c r="A101" s="166" t="s">
        <v>182</v>
      </c>
      <c r="B101" s="166"/>
      <c r="C101" s="166"/>
    </row>
    <row r="102" spans="1:3" ht="12.75">
      <c r="A102" s="49"/>
      <c r="B102" s="46"/>
      <c r="C102" s="46"/>
    </row>
    <row r="103" spans="1:3" ht="44.25" customHeight="1">
      <c r="A103" s="166" t="s">
        <v>7</v>
      </c>
      <c r="B103" s="166"/>
      <c r="C103" s="166"/>
    </row>
    <row r="104" spans="1:3" ht="12.75">
      <c r="A104" s="49"/>
      <c r="B104" s="46"/>
      <c r="C104" s="46"/>
    </row>
    <row r="105" spans="1:3" ht="25.5" customHeight="1">
      <c r="A105" s="166" t="s">
        <v>183</v>
      </c>
      <c r="B105" s="166"/>
      <c r="C105" s="166"/>
    </row>
    <row r="106" spans="1:3" ht="12.75">
      <c r="A106" s="49"/>
      <c r="B106" s="46"/>
      <c r="C106" s="46"/>
    </row>
    <row r="107" spans="1:3" ht="25.5" customHeight="1">
      <c r="A107" s="166" t="s">
        <v>184</v>
      </c>
      <c r="B107" s="166"/>
      <c r="C107" s="166"/>
    </row>
    <row r="108" spans="1:3" ht="12.75">
      <c r="A108" s="49"/>
      <c r="B108" s="46"/>
      <c r="C108" s="46"/>
    </row>
    <row r="109" spans="1:3" ht="31.5" customHeight="1">
      <c r="A109" s="166" t="s">
        <v>185</v>
      </c>
      <c r="B109" s="166"/>
      <c r="C109" s="166"/>
    </row>
    <row r="110" spans="1:3" ht="12.75">
      <c r="A110" s="49"/>
      <c r="B110" s="46"/>
      <c r="C110" s="46"/>
    </row>
    <row r="111" spans="1:3" ht="25.5" customHeight="1">
      <c r="A111" s="166" t="s">
        <v>9</v>
      </c>
      <c r="B111" s="166"/>
      <c r="C111" s="166"/>
    </row>
    <row r="112" spans="1:3" ht="12.75">
      <c r="A112" s="49"/>
      <c r="B112" s="46"/>
      <c r="C112" s="46"/>
    </row>
    <row r="113" spans="1:3" ht="38.25" customHeight="1">
      <c r="A113" s="166" t="s">
        <v>8</v>
      </c>
      <c r="B113" s="166"/>
      <c r="C113" s="166"/>
    </row>
    <row r="114" spans="1:3" ht="12.75">
      <c r="A114" s="49"/>
      <c r="B114" s="46"/>
      <c r="C114" s="46"/>
    </row>
    <row r="115" spans="1:3" ht="28.5" customHeight="1">
      <c r="A115" s="166" t="s">
        <v>201</v>
      </c>
      <c r="B115" s="166"/>
      <c r="C115" s="166"/>
    </row>
    <row r="116" spans="1:3" ht="12.75">
      <c r="A116" s="49"/>
      <c r="B116" s="46"/>
      <c r="C116" s="46"/>
    </row>
    <row r="117" spans="1:3" ht="12.75">
      <c r="A117" s="52" t="s">
        <v>202</v>
      </c>
      <c r="B117" s="46"/>
      <c r="C117" s="46"/>
    </row>
    <row r="118" spans="1:3" ht="12.75">
      <c r="A118" s="49"/>
      <c r="B118" s="46"/>
      <c r="C118" s="46"/>
    </row>
    <row r="119" spans="1:3" ht="30" customHeight="1">
      <c r="A119" s="166" t="s">
        <v>203</v>
      </c>
      <c r="B119" s="166"/>
      <c r="C119" s="166"/>
    </row>
    <row r="120" spans="1:3" ht="12.75">
      <c r="A120" s="49"/>
      <c r="B120" s="46"/>
      <c r="C120" s="46"/>
    </row>
    <row r="121" spans="1:3" ht="39" customHeight="1">
      <c r="A121" s="166" t="s">
        <v>192</v>
      </c>
      <c r="B121" s="166"/>
      <c r="C121" s="166"/>
    </row>
    <row r="122" spans="1:3" ht="12.75">
      <c r="A122" s="49"/>
      <c r="B122" s="46"/>
      <c r="C122" s="46"/>
    </row>
    <row r="123" spans="1:3" ht="27" customHeight="1">
      <c r="A123" s="166" t="s">
        <v>204</v>
      </c>
      <c r="B123" s="166"/>
      <c r="C123" s="166"/>
    </row>
    <row r="124" spans="1:3" ht="12.75">
      <c r="A124" s="49"/>
      <c r="B124" s="46"/>
      <c r="C124" s="46"/>
    </row>
    <row r="125" spans="1:3" ht="28.5" customHeight="1">
      <c r="A125" s="166" t="s">
        <v>205</v>
      </c>
      <c r="B125" s="166"/>
      <c r="C125" s="166"/>
    </row>
    <row r="126" spans="1:3" ht="12.75">
      <c r="A126" s="49"/>
      <c r="B126" s="46"/>
      <c r="C126" s="46"/>
    </row>
    <row r="127" spans="1:3" ht="25.5" customHeight="1">
      <c r="A127" s="166" t="s">
        <v>206</v>
      </c>
      <c r="B127" s="166"/>
      <c r="C127" s="166"/>
    </row>
    <row r="128" spans="1:3" ht="12.75">
      <c r="A128" s="49"/>
      <c r="B128" s="46"/>
      <c r="C128" s="46"/>
    </row>
    <row r="129" spans="1:3" ht="25.5" customHeight="1">
      <c r="A129" s="166" t="s">
        <v>207</v>
      </c>
      <c r="B129" s="166"/>
      <c r="C129" s="166"/>
    </row>
    <row r="130" spans="1:3" ht="12.75">
      <c r="A130" s="49"/>
      <c r="B130" s="46"/>
      <c r="C130" s="46"/>
    </row>
    <row r="131" spans="1:3" ht="41.25" customHeight="1">
      <c r="A131" s="166" t="s">
        <v>10</v>
      </c>
      <c r="B131" s="166"/>
      <c r="C131" s="166"/>
    </row>
    <row r="132" spans="1:3" ht="12.75">
      <c r="A132" s="49"/>
      <c r="B132" s="46"/>
      <c r="C132" s="46"/>
    </row>
    <row r="133" spans="1:3" ht="25.5" customHeight="1">
      <c r="A133" s="166" t="s">
        <v>11</v>
      </c>
      <c r="B133" s="166"/>
      <c r="C133" s="166"/>
    </row>
    <row r="134" spans="1:3" ht="12.75">
      <c r="A134" s="49"/>
      <c r="B134" s="46"/>
      <c r="C134" s="46"/>
    </row>
    <row r="135" spans="1:3" ht="25.5" customHeight="1">
      <c r="A135" s="166" t="s">
        <v>208</v>
      </c>
      <c r="B135" s="166"/>
      <c r="C135" s="166"/>
    </row>
    <row r="136" spans="1:3" ht="12.75">
      <c r="A136" s="49"/>
      <c r="B136" s="46"/>
      <c r="C136" s="46"/>
    </row>
    <row r="137" spans="1:3" ht="27" customHeight="1">
      <c r="A137" s="166" t="s">
        <v>209</v>
      </c>
      <c r="B137" s="166"/>
      <c r="C137" s="166"/>
    </row>
    <row r="138" spans="1:3" ht="12.75">
      <c r="A138" s="49"/>
      <c r="B138" s="46"/>
      <c r="C138" s="46"/>
    </row>
    <row r="139" spans="1:3" ht="12.75">
      <c r="A139" s="49"/>
      <c r="B139" s="46"/>
      <c r="C139" s="46"/>
    </row>
    <row r="140" spans="1:3" ht="12.75">
      <c r="A140" s="53"/>
      <c r="B140" s="7"/>
      <c r="C140" s="7"/>
    </row>
    <row r="141" spans="1:3" ht="12.75">
      <c r="A141" s="53"/>
      <c r="B141" s="7"/>
      <c r="C141" s="7"/>
    </row>
    <row r="142" spans="1:3" ht="12.75">
      <c r="A142" s="53"/>
      <c r="B142" s="7"/>
      <c r="C142" s="7"/>
    </row>
    <row r="143" spans="1:3" ht="12.75">
      <c r="A143" s="53"/>
      <c r="B143" s="7"/>
      <c r="C143" s="7"/>
    </row>
    <row r="144" spans="1:3" ht="12.75">
      <c r="A144" s="53"/>
      <c r="B144" s="7"/>
      <c r="C144" s="7"/>
    </row>
    <row r="145" spans="1:3" ht="12.75">
      <c r="A145" s="53"/>
      <c r="B145" s="7"/>
      <c r="C145" s="7"/>
    </row>
    <row r="146" spans="1:3" ht="12.75">
      <c r="A146" s="53"/>
      <c r="B146" s="7"/>
      <c r="C146" s="7"/>
    </row>
    <row r="147" spans="1:3" ht="12.75">
      <c r="A147" s="53"/>
      <c r="B147" s="7"/>
      <c r="C147" s="7"/>
    </row>
    <row r="148" spans="1:3" ht="12.75">
      <c r="A148" s="53"/>
      <c r="B148" s="7"/>
      <c r="C148" s="7"/>
    </row>
    <row r="149" spans="1:3" ht="12.75">
      <c r="A149" s="53"/>
      <c r="B149" s="7"/>
      <c r="C149" s="7"/>
    </row>
    <row r="150" spans="1:3" ht="12.75">
      <c r="A150" s="53"/>
      <c r="B150" s="7"/>
      <c r="C150" s="7"/>
    </row>
    <row r="151" spans="1:3" ht="12.75">
      <c r="A151" s="53"/>
      <c r="B151" s="7"/>
      <c r="C151" s="7"/>
    </row>
    <row r="152" spans="1:3" ht="12.75">
      <c r="A152" s="53"/>
      <c r="B152" s="7"/>
      <c r="C152" s="7"/>
    </row>
    <row r="153" spans="1:3" ht="12.75">
      <c r="A153" s="53"/>
      <c r="B153" s="7"/>
      <c r="C153" s="7"/>
    </row>
    <row r="154" spans="1:3" ht="12.75">
      <c r="A154" s="53"/>
      <c r="B154" s="7"/>
      <c r="C154" s="7"/>
    </row>
    <row r="155" spans="1:3" ht="12.75">
      <c r="A155" s="53"/>
      <c r="B155" s="7"/>
      <c r="C155" s="7"/>
    </row>
    <row r="156" spans="1:3" ht="12.75">
      <c r="A156" s="53"/>
      <c r="B156" s="7"/>
      <c r="C156" s="7"/>
    </row>
    <row r="157" spans="1:3" ht="12.75">
      <c r="A157" s="53"/>
      <c r="B157" s="7"/>
      <c r="C157" s="7"/>
    </row>
    <row r="158" spans="1:3" ht="12.75">
      <c r="A158" s="53"/>
      <c r="B158" s="7"/>
      <c r="C158" s="7"/>
    </row>
    <row r="159" spans="1:3" ht="12.75">
      <c r="A159" s="53"/>
      <c r="B159" s="7"/>
      <c r="C159" s="7"/>
    </row>
    <row r="160" spans="1:3" ht="12.75">
      <c r="A160" s="53"/>
      <c r="B160" s="7"/>
      <c r="C160" s="7"/>
    </row>
    <row r="161" spans="1:3" ht="12.75">
      <c r="A161" s="53"/>
      <c r="B161" s="7"/>
      <c r="C161" s="7"/>
    </row>
    <row r="162" spans="1:3" ht="12.75">
      <c r="A162" s="53"/>
      <c r="B162" s="7"/>
      <c r="C162" s="7"/>
    </row>
    <row r="163" spans="1:3" ht="12.75">
      <c r="A163" s="53"/>
      <c r="B163" s="7"/>
      <c r="C163" s="7"/>
    </row>
  </sheetData>
  <sheetProtection/>
  <mergeCells count="62">
    <mergeCell ref="A111:C111"/>
    <mergeCell ref="A137:C137"/>
    <mergeCell ref="A135:C135"/>
    <mergeCell ref="A133:C133"/>
    <mergeCell ref="A131:C131"/>
    <mergeCell ref="A97:C97"/>
    <mergeCell ref="A107:C107"/>
    <mergeCell ref="A105:C105"/>
    <mergeCell ref="A103:C103"/>
    <mergeCell ref="A101:C101"/>
    <mergeCell ref="A99:C99"/>
    <mergeCell ref="A95:C95"/>
    <mergeCell ref="A129:C129"/>
    <mergeCell ref="A127:C127"/>
    <mergeCell ref="A125:C125"/>
    <mergeCell ref="A123:C123"/>
    <mergeCell ref="A121:C121"/>
    <mergeCell ref="A119:C119"/>
    <mergeCell ref="A115:C115"/>
    <mergeCell ref="A113:C113"/>
    <mergeCell ref="A109:C109"/>
    <mergeCell ref="A73:C73"/>
    <mergeCell ref="A93:C93"/>
    <mergeCell ref="A91:C91"/>
    <mergeCell ref="A89:C89"/>
    <mergeCell ref="A87:C87"/>
    <mergeCell ref="A81:C81"/>
    <mergeCell ref="A79:C79"/>
    <mergeCell ref="A77:C77"/>
    <mergeCell ref="A75:C75"/>
    <mergeCell ref="A71:C71"/>
    <mergeCell ref="A69:C69"/>
    <mergeCell ref="A67:C67"/>
    <mergeCell ref="A65:C65"/>
    <mergeCell ref="A37:C37"/>
    <mergeCell ref="A35:C35"/>
    <mergeCell ref="A59:C59"/>
    <mergeCell ref="A47:C47"/>
    <mergeCell ref="A45:C45"/>
    <mergeCell ref="A43:C43"/>
    <mergeCell ref="A41:C41"/>
    <mergeCell ref="A33:C33"/>
    <mergeCell ref="A31:C31"/>
    <mergeCell ref="A39:C39"/>
    <mergeCell ref="A61:C61"/>
    <mergeCell ref="A17:C17"/>
    <mergeCell ref="A57:C57"/>
    <mergeCell ref="A49:C49"/>
    <mergeCell ref="A23:C23"/>
    <mergeCell ref="A21:C21"/>
    <mergeCell ref="E2:F3"/>
    <mergeCell ref="A11:C11"/>
    <mergeCell ref="A9:C9"/>
    <mergeCell ref="A7:C7"/>
    <mergeCell ref="A5:C5"/>
    <mergeCell ref="A13:C13"/>
    <mergeCell ref="A19:C19"/>
    <mergeCell ref="A3:C3"/>
    <mergeCell ref="A15:C15"/>
    <mergeCell ref="A29:C29"/>
    <mergeCell ref="A27:C27"/>
    <mergeCell ref="A25:C25"/>
  </mergeCells>
  <hyperlinks>
    <hyperlink ref="E2:F3" location="TOC!A1" display="Return to Table of Contents"/>
  </hyperlinks>
  <printOptions/>
  <pageMargins left="0.75" right="0.75" top="1" bottom="1" header="0.5" footer="0.5"/>
  <pageSetup fitToHeight="3" fitToWidth="1" horizontalDpi="600" verticalDpi="600" orientation="portrait" scale="70" r:id="rId1"/>
  <headerFooter alignWithMargins="0">
    <oddFooter>&amp;L&amp;"Calibri,Regular"MSRB Quarterly Statistical Summaries&amp;R&amp;"Calibri,Regular"Page 32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4" max="4" width="11.00390625" style="0" bestFit="1" customWidth="1"/>
  </cols>
  <sheetData>
    <row r="1" spans="1:12" ht="15.75">
      <c r="A1" s="56" t="s">
        <v>16</v>
      </c>
      <c r="B1" s="57"/>
      <c r="C1" s="57"/>
      <c r="D1" s="57"/>
      <c r="E1" s="57"/>
      <c r="F1" s="57"/>
      <c r="G1" s="57"/>
      <c r="H1" s="98"/>
      <c r="I1" s="98"/>
      <c r="J1" s="98"/>
      <c r="K1" s="98"/>
      <c r="L1" s="98"/>
    </row>
    <row r="2" spans="8:12" ht="12.75">
      <c r="H2" s="98"/>
      <c r="I2" s="98"/>
      <c r="J2" s="98"/>
      <c r="K2" s="98"/>
      <c r="L2" s="98"/>
    </row>
    <row r="3" spans="1:12" ht="15.75">
      <c r="A3" s="67" t="s">
        <v>24</v>
      </c>
      <c r="B3" s="5"/>
      <c r="C3" s="5"/>
      <c r="D3" s="5"/>
      <c r="E3" s="5"/>
      <c r="F3" s="153" t="s">
        <v>23</v>
      </c>
      <c r="G3" s="154"/>
      <c r="H3" s="98"/>
      <c r="I3" s="98"/>
      <c r="J3" s="98"/>
      <c r="K3" s="98"/>
      <c r="L3" s="98"/>
    </row>
    <row r="4" spans="1:12" ht="15">
      <c r="A4" s="68" t="s">
        <v>25</v>
      </c>
      <c r="B4" s="5"/>
      <c r="C4" s="5"/>
      <c r="D4" s="5"/>
      <c r="E4" s="5"/>
      <c r="F4" s="155"/>
      <c r="G4" s="156"/>
      <c r="H4" s="98"/>
      <c r="I4" s="149">
        <v>64</v>
      </c>
      <c r="J4" s="98"/>
      <c r="K4" s="98"/>
      <c r="L4" s="98"/>
    </row>
    <row r="5" spans="1:12" ht="15">
      <c r="A5" s="5"/>
      <c r="B5" s="5"/>
      <c r="C5" s="5"/>
      <c r="D5" s="5"/>
      <c r="E5" s="5"/>
      <c r="F5" s="5"/>
      <c r="G5" s="5"/>
      <c r="H5" s="98"/>
      <c r="I5" s="98"/>
      <c r="J5" s="98"/>
      <c r="K5" s="98"/>
      <c r="L5" s="98"/>
    </row>
    <row r="6" spans="1:12" ht="15">
      <c r="A6" s="69"/>
      <c r="B6" s="70" t="s">
        <v>576</v>
      </c>
      <c r="C6" s="148"/>
      <c r="D6" s="106"/>
      <c r="E6" s="5"/>
      <c r="F6" s="5"/>
      <c r="G6" s="5"/>
      <c r="H6" s="98"/>
      <c r="I6" s="98"/>
      <c r="J6" s="98"/>
      <c r="K6" s="98"/>
      <c r="L6" s="98"/>
    </row>
    <row r="7" spans="1:12" ht="15">
      <c r="A7" s="75" t="s">
        <v>26</v>
      </c>
      <c r="B7" s="80">
        <f>SUM(B10:B12)</f>
        <v>550995.5968772119</v>
      </c>
      <c r="C7" s="5"/>
      <c r="E7" s="5"/>
      <c r="F7" s="5"/>
      <c r="G7" s="5"/>
      <c r="H7" s="98"/>
      <c r="I7" s="98"/>
      <c r="J7" s="98"/>
      <c r="K7" s="98"/>
      <c r="L7" s="98"/>
    </row>
    <row r="8" spans="1:12" ht="3" customHeight="1">
      <c r="A8" s="4"/>
      <c r="B8" s="4"/>
      <c r="C8" s="5"/>
      <c r="D8" s="108"/>
      <c r="E8" s="5"/>
      <c r="F8" s="5"/>
      <c r="G8" s="5"/>
      <c r="H8" s="98"/>
      <c r="I8" s="98"/>
      <c r="J8" s="98"/>
      <c r="K8" s="98"/>
      <c r="L8" s="98"/>
    </row>
    <row r="9" spans="1:12" ht="15">
      <c r="A9" s="75" t="s">
        <v>27</v>
      </c>
      <c r="B9" s="63"/>
      <c r="C9" s="5"/>
      <c r="D9" s="109"/>
      <c r="E9" s="5"/>
      <c r="F9" s="5"/>
      <c r="G9" s="5"/>
      <c r="H9" s="98"/>
      <c r="I9" s="98"/>
      <c r="J9" s="98"/>
      <c r="K9" s="98"/>
      <c r="L9" s="98"/>
    </row>
    <row r="10" spans="1:12" ht="15">
      <c r="A10" s="8" t="s">
        <v>28</v>
      </c>
      <c r="B10" s="9">
        <f>'Page 11'!B20*I4</f>
        <v>277749.000164774</v>
      </c>
      <c r="C10" s="5"/>
      <c r="D10" s="110"/>
      <c r="E10" s="5"/>
      <c r="F10" s="5"/>
      <c r="G10" s="5"/>
      <c r="H10" s="98"/>
      <c r="I10" s="98"/>
      <c r="J10" s="98"/>
      <c r="K10" s="98"/>
      <c r="L10" s="98"/>
    </row>
    <row r="11" spans="1:12" ht="15">
      <c r="A11" s="8" t="s">
        <v>29</v>
      </c>
      <c r="B11" s="9">
        <f>'Page 11'!B31*I4</f>
        <v>137613.717707438</v>
      </c>
      <c r="C11" s="5"/>
      <c r="D11" s="107"/>
      <c r="E11" s="5"/>
      <c r="F11" s="5"/>
      <c r="G11" s="5"/>
      <c r="H11" s="98"/>
      <c r="I11" s="98"/>
      <c r="J11" s="98"/>
      <c r="K11" s="98"/>
      <c r="L11" s="98"/>
    </row>
    <row r="12" spans="1:12" ht="15">
      <c r="A12" s="10" t="s">
        <v>30</v>
      </c>
      <c r="B12" s="11">
        <f>'Page 11'!B42*I4</f>
        <v>135632.879005</v>
      </c>
      <c r="C12" s="5"/>
      <c r="D12" s="111"/>
      <c r="E12" s="5"/>
      <c r="F12" s="5"/>
      <c r="G12" s="5"/>
      <c r="H12" s="98"/>
      <c r="I12" s="98"/>
      <c r="J12" s="98"/>
      <c r="K12" s="98"/>
      <c r="L12" s="98"/>
    </row>
    <row r="13" spans="1:12" ht="15">
      <c r="A13" s="5"/>
      <c r="B13" s="5"/>
      <c r="C13" s="5"/>
      <c r="D13" s="111"/>
      <c r="E13" s="5"/>
      <c r="F13" s="5"/>
      <c r="G13" s="5"/>
      <c r="H13" s="98"/>
      <c r="I13" s="98"/>
      <c r="J13" s="98"/>
      <c r="K13" s="98"/>
      <c r="L13" s="98"/>
    </row>
    <row r="14" spans="1:12" ht="15">
      <c r="A14" s="75" t="s">
        <v>31</v>
      </c>
      <c r="B14" s="64"/>
      <c r="C14" s="5"/>
      <c r="D14" s="106"/>
      <c r="E14" s="5"/>
      <c r="F14" s="5"/>
      <c r="G14" s="5"/>
      <c r="H14" s="98"/>
      <c r="I14" s="98"/>
      <c r="J14" s="98"/>
      <c r="K14" s="98"/>
      <c r="L14" s="98"/>
    </row>
    <row r="15" spans="1:12" ht="15">
      <c r="A15" s="8" t="s">
        <v>32</v>
      </c>
      <c r="B15" s="13">
        <f>'Page 15'!B9*I4</f>
        <v>89697.00748</v>
      </c>
      <c r="C15" s="5"/>
      <c r="D15" s="115"/>
      <c r="F15" s="5"/>
      <c r="G15" s="5"/>
      <c r="H15" s="98"/>
      <c r="I15" s="146"/>
      <c r="J15" s="98"/>
      <c r="K15" s="98"/>
      <c r="L15" s="98"/>
    </row>
    <row r="16" spans="1:12" ht="15">
      <c r="A16" s="8" t="s">
        <v>33</v>
      </c>
      <c r="B16" s="13">
        <f>'Page 15'!B20*I4</f>
        <v>394274.645467452</v>
      </c>
      <c r="C16" s="5"/>
      <c r="E16" s="5"/>
      <c r="F16" s="5"/>
      <c r="G16" s="5"/>
      <c r="H16" s="98"/>
      <c r="I16" s="98"/>
      <c r="J16" s="98"/>
      <c r="K16" s="98"/>
      <c r="L16" s="98"/>
    </row>
    <row r="17" spans="1:12" ht="15">
      <c r="A17" s="8" t="s">
        <v>34</v>
      </c>
      <c r="B17" s="13">
        <f>'Page 15'!B31*I4</f>
        <v>22202.906678</v>
      </c>
      <c r="C17" s="5"/>
      <c r="D17" s="111"/>
      <c r="E17" s="5"/>
      <c r="F17" s="5"/>
      <c r="G17" s="5"/>
      <c r="H17" s="98"/>
      <c r="I17" s="98"/>
      <c r="J17" s="98"/>
      <c r="K17" s="98"/>
      <c r="L17" s="98"/>
    </row>
    <row r="18" spans="1:12" ht="17.25">
      <c r="A18" s="10" t="s">
        <v>35</v>
      </c>
      <c r="B18" s="11">
        <f>'Page 15'!B41*I4</f>
        <v>44821.037251760004</v>
      </c>
      <c r="C18" s="5"/>
      <c r="D18" s="111"/>
      <c r="E18" s="5"/>
      <c r="F18" s="5"/>
      <c r="G18" s="5"/>
      <c r="H18" s="98"/>
      <c r="I18" s="98"/>
      <c r="J18" s="98"/>
      <c r="K18" s="98"/>
      <c r="L18" s="98"/>
    </row>
    <row r="19" spans="1:12" ht="15">
      <c r="A19" s="5"/>
      <c r="B19" s="5"/>
      <c r="C19" s="5"/>
      <c r="D19" s="111"/>
      <c r="E19" s="5"/>
      <c r="F19" s="5"/>
      <c r="G19" s="5"/>
      <c r="H19" s="98"/>
      <c r="I19" s="98"/>
      <c r="J19" s="98"/>
      <c r="K19" s="98"/>
      <c r="L19" s="98"/>
    </row>
    <row r="20" spans="1:12" ht="15">
      <c r="A20" s="75" t="s">
        <v>86</v>
      </c>
      <c r="B20" s="64"/>
      <c r="C20" s="5"/>
      <c r="D20" s="106"/>
      <c r="E20" s="5"/>
      <c r="F20" s="5"/>
      <c r="G20" s="5"/>
      <c r="H20" s="98"/>
      <c r="I20" s="98"/>
      <c r="J20" s="98"/>
      <c r="K20" s="98"/>
      <c r="L20" s="98"/>
    </row>
    <row r="21" spans="1:6" ht="15">
      <c r="A21" s="8" t="s">
        <v>75</v>
      </c>
      <c r="B21" s="13">
        <f>'Page 21'!B9*I4</f>
        <v>162636.994124</v>
      </c>
      <c r="D21" s="112"/>
      <c r="E21" s="5"/>
      <c r="F21" s="5"/>
    </row>
    <row r="22" spans="1:6" ht="15">
      <c r="A22" s="8" t="s">
        <v>76</v>
      </c>
      <c r="B22" s="13">
        <f>'Page 21'!B20*I4</f>
        <v>322413.217593452</v>
      </c>
      <c r="D22" s="112"/>
      <c r="E22" s="5"/>
      <c r="F22" s="5"/>
    </row>
    <row r="23" spans="1:6" ht="15">
      <c r="A23" s="8" t="s">
        <v>77</v>
      </c>
      <c r="B23" s="13">
        <f>'Page 21'!B31*I4</f>
        <v>16264.170908</v>
      </c>
      <c r="D23" s="112"/>
      <c r="E23" s="5"/>
      <c r="F23" s="5"/>
    </row>
    <row r="24" spans="1:6" ht="17.25">
      <c r="A24" s="10" t="s">
        <v>35</v>
      </c>
      <c r="B24" s="11">
        <f>'Page 21'!B41*I4</f>
        <v>49681.21425176</v>
      </c>
      <c r="D24" s="112"/>
      <c r="E24" s="5"/>
      <c r="F24" s="5"/>
    </row>
    <row r="25" spans="4:5" ht="15">
      <c r="D25" s="111"/>
      <c r="E25" s="5"/>
    </row>
    <row r="26" spans="1:4" ht="15">
      <c r="A26" s="75" t="s">
        <v>87</v>
      </c>
      <c r="B26" s="64"/>
      <c r="D26" s="113"/>
    </row>
    <row r="27" spans="1:6" ht="15">
      <c r="A27" s="8" t="s">
        <v>78</v>
      </c>
      <c r="B27" s="13">
        <f>'Page 23'!B9*I4</f>
        <v>465450.584380452</v>
      </c>
      <c r="D27" s="112"/>
      <c r="F27" s="5"/>
    </row>
    <row r="28" spans="1:6" ht="15">
      <c r="A28" s="8" t="s">
        <v>79</v>
      </c>
      <c r="B28" s="13">
        <f>'Page 23'!B20*I4</f>
        <v>59815.56752</v>
      </c>
      <c r="D28" s="111"/>
      <c r="E28" s="5"/>
      <c r="F28" s="5"/>
    </row>
    <row r="29" spans="1:6" ht="15">
      <c r="A29" s="8" t="s">
        <v>80</v>
      </c>
      <c r="B29" s="13">
        <f>'Page 23'!B31*I4</f>
        <v>18714.258725</v>
      </c>
      <c r="D29" s="111"/>
      <c r="E29" s="5"/>
      <c r="F29" s="5"/>
    </row>
    <row r="30" spans="1:6" ht="17.25">
      <c r="A30" s="10" t="s">
        <v>35</v>
      </c>
      <c r="B30" s="11">
        <f>'Page 23'!B41*I4</f>
        <v>7015.18625176</v>
      </c>
      <c r="D30" s="111"/>
      <c r="E30" s="5"/>
      <c r="F30" s="5"/>
    </row>
    <row r="31" spans="4:5" ht="15">
      <c r="D31" s="111"/>
      <c r="E31" s="5"/>
    </row>
    <row r="32" spans="1:5" ht="17.25">
      <c r="A32" s="75" t="s">
        <v>195</v>
      </c>
      <c r="B32" s="64"/>
      <c r="D32" s="113"/>
      <c r="E32" s="5"/>
    </row>
    <row r="33" spans="1:6" ht="15">
      <c r="A33" s="8" t="s">
        <v>81</v>
      </c>
      <c r="B33" s="13">
        <f>'Page 13'!B9*I4</f>
        <v>393858.217975452</v>
      </c>
      <c r="D33" s="112"/>
      <c r="E33" s="5"/>
      <c r="F33" s="5"/>
    </row>
    <row r="34" spans="1:6" ht="15">
      <c r="A34" s="8" t="s">
        <v>82</v>
      </c>
      <c r="B34" s="13">
        <f>'Page 13'!B20*I4</f>
        <v>18142.993114</v>
      </c>
      <c r="D34" s="111"/>
      <c r="E34" s="5"/>
      <c r="F34" s="5"/>
    </row>
    <row r="35" spans="1:6" ht="15">
      <c r="A35" s="8" t="s">
        <v>83</v>
      </c>
      <c r="B35" s="13">
        <f>'Page 13'!B31*I4</f>
        <v>4476.341056</v>
      </c>
      <c r="D35" s="111"/>
      <c r="E35" s="5"/>
      <c r="F35" s="5"/>
    </row>
    <row r="36" spans="1:6" ht="15">
      <c r="A36" s="8" t="s">
        <v>84</v>
      </c>
      <c r="B36" s="13">
        <f>'Page 13'!B42*I4</f>
        <v>89697.00748</v>
      </c>
      <c r="D36" s="111"/>
      <c r="E36" s="5"/>
      <c r="F36" s="5"/>
    </row>
    <row r="37" spans="1:6" ht="15">
      <c r="A37" s="8" t="s">
        <v>85</v>
      </c>
      <c r="B37" s="13">
        <f>'Page 13'!B53*I4</f>
        <v>43406.807</v>
      </c>
      <c r="D37" s="111"/>
      <c r="E37" s="5"/>
      <c r="F37" s="5"/>
    </row>
    <row r="38" spans="1:6" ht="17.25">
      <c r="A38" s="10" t="s">
        <v>88</v>
      </c>
      <c r="B38" s="11">
        <f>'Page 13'!B63*I4</f>
        <v>1414.23025176</v>
      </c>
      <c r="D38" s="111"/>
      <c r="F38" s="5"/>
    </row>
    <row r="39" spans="4:6" ht="15">
      <c r="D39" s="111"/>
      <c r="E39" s="5"/>
      <c r="F39" s="5"/>
    </row>
    <row r="40" ht="15">
      <c r="E40" s="5"/>
    </row>
    <row r="41" spans="1:5" ht="15">
      <c r="A41" s="30" t="s">
        <v>117</v>
      </c>
      <c r="E41" s="5"/>
    </row>
    <row r="42" spans="1:5" ht="15">
      <c r="A42" s="30" t="s">
        <v>187</v>
      </c>
      <c r="E42" s="5"/>
    </row>
    <row r="43" spans="1:5" ht="15">
      <c r="A43" s="30" t="s">
        <v>188</v>
      </c>
      <c r="E43" s="5"/>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3</oddFoot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4" max="4" width="9.140625" style="0" bestFit="1" customWidth="1"/>
  </cols>
  <sheetData>
    <row r="1" spans="1:7" ht="15.75">
      <c r="A1" s="56" t="s">
        <v>16</v>
      </c>
      <c r="B1" s="57"/>
      <c r="C1" s="57"/>
      <c r="D1" s="57"/>
      <c r="E1" s="57"/>
      <c r="F1" s="57"/>
      <c r="G1" s="57"/>
    </row>
    <row r="3" spans="1:7" ht="15.75">
      <c r="A3" s="67" t="s">
        <v>24</v>
      </c>
      <c r="B3" s="5"/>
      <c r="C3" s="5"/>
      <c r="D3" s="5"/>
      <c r="E3" s="5"/>
      <c r="F3" s="153" t="s">
        <v>23</v>
      </c>
      <c r="G3" s="154"/>
    </row>
    <row r="4" spans="1:9" ht="15">
      <c r="A4" s="68" t="s">
        <v>89</v>
      </c>
      <c r="B4" s="5"/>
      <c r="C4" s="5"/>
      <c r="D4" s="5"/>
      <c r="E4" s="5"/>
      <c r="F4" s="155"/>
      <c r="G4" s="156"/>
      <c r="I4" s="104">
        <v>64</v>
      </c>
    </row>
    <row r="5" spans="1:7" ht="15">
      <c r="A5" s="20"/>
      <c r="B5" s="5"/>
      <c r="C5" s="5"/>
      <c r="D5" s="5"/>
      <c r="E5" s="5"/>
      <c r="F5" s="5"/>
      <c r="G5" s="5"/>
    </row>
    <row r="6" spans="1:7" ht="15">
      <c r="A6" s="69"/>
      <c r="B6" s="70" t="s">
        <v>576</v>
      </c>
      <c r="C6" s="5"/>
      <c r="D6" s="107"/>
      <c r="E6" s="106"/>
      <c r="F6" s="106"/>
      <c r="G6" s="5"/>
    </row>
    <row r="7" spans="1:7" ht="15">
      <c r="A7" s="75" t="s">
        <v>26</v>
      </c>
      <c r="B7" s="80">
        <f>SUM(B10:B12)</f>
        <v>2327613</v>
      </c>
      <c r="C7" s="5"/>
      <c r="D7" s="108"/>
      <c r="E7" s="119"/>
      <c r="F7" s="106"/>
      <c r="G7" s="5"/>
    </row>
    <row r="8" spans="1:7" ht="3" customHeight="1">
      <c r="A8" s="21"/>
      <c r="B8" s="4"/>
      <c r="C8" s="5"/>
      <c r="D8" s="109"/>
      <c r="E8" s="106"/>
      <c r="F8" s="106"/>
      <c r="G8" s="5"/>
    </row>
    <row r="9" spans="1:7" ht="15">
      <c r="A9" s="75" t="s">
        <v>27</v>
      </c>
      <c r="B9" s="63"/>
      <c r="C9" s="5"/>
      <c r="D9" s="110"/>
      <c r="E9" s="106"/>
      <c r="F9" s="106"/>
      <c r="G9" s="5"/>
    </row>
    <row r="10" spans="1:7" ht="15">
      <c r="A10" s="8" t="s">
        <v>28</v>
      </c>
      <c r="B10" s="9">
        <f>'Page 12'!B20*I4</f>
        <v>972088</v>
      </c>
      <c r="C10" s="5"/>
      <c r="D10" s="111"/>
      <c r="E10" s="106"/>
      <c r="F10" s="106"/>
      <c r="G10" s="5"/>
    </row>
    <row r="11" spans="1:7" ht="15">
      <c r="A11" s="8" t="s">
        <v>29</v>
      </c>
      <c r="B11" s="9">
        <f>'Page 12'!B31*I4</f>
        <v>470620</v>
      </c>
      <c r="C11" s="5"/>
      <c r="D11" s="111"/>
      <c r="E11" s="106"/>
      <c r="F11" s="106"/>
      <c r="G11" s="5"/>
    </row>
    <row r="12" spans="1:7" ht="15">
      <c r="A12" s="10" t="s">
        <v>30</v>
      </c>
      <c r="B12" s="11">
        <f>'Page 12'!B42*I4</f>
        <v>884905</v>
      </c>
      <c r="C12" s="5"/>
      <c r="D12" s="111"/>
      <c r="E12" s="106"/>
      <c r="F12" s="106"/>
      <c r="G12" s="5"/>
    </row>
    <row r="13" spans="1:7" ht="15">
      <c r="A13" s="5"/>
      <c r="B13" s="5"/>
      <c r="C13" s="5"/>
      <c r="D13" s="106"/>
      <c r="E13" s="106"/>
      <c r="F13" s="106"/>
      <c r="G13" s="5"/>
    </row>
    <row r="14" spans="1:7" ht="15">
      <c r="A14" s="75" t="s">
        <v>31</v>
      </c>
      <c r="B14" s="64"/>
      <c r="C14" s="5"/>
      <c r="D14" s="112"/>
      <c r="E14" s="106"/>
      <c r="F14" s="106"/>
      <c r="G14" s="5"/>
    </row>
    <row r="15" spans="1:7" ht="15">
      <c r="A15" s="8" t="s">
        <v>32</v>
      </c>
      <c r="B15" s="13">
        <f>'Page 16'!B9*I4</f>
        <v>26997</v>
      </c>
      <c r="C15" s="5"/>
      <c r="D15" s="115"/>
      <c r="E15" s="113"/>
      <c r="F15" s="106"/>
      <c r="G15" s="5"/>
    </row>
    <row r="16" spans="1:7" ht="15">
      <c r="A16" s="8" t="s">
        <v>33</v>
      </c>
      <c r="B16" s="13">
        <f>'Page 16'!B20*I4</f>
        <v>2221824</v>
      </c>
      <c r="C16" s="5"/>
      <c r="E16" s="106"/>
      <c r="F16" s="106"/>
      <c r="G16" s="5"/>
    </row>
    <row r="17" spans="1:7" ht="15">
      <c r="A17" s="8" t="s">
        <v>34</v>
      </c>
      <c r="B17" s="13">
        <f>'Page 16'!B31*I4</f>
        <v>75784</v>
      </c>
      <c r="C17" s="5"/>
      <c r="D17" s="111"/>
      <c r="E17" s="106"/>
      <c r="F17" s="106"/>
      <c r="G17" s="5"/>
    </row>
    <row r="18" spans="1:7" ht="17.25">
      <c r="A18" s="10" t="s">
        <v>35</v>
      </c>
      <c r="B18" s="11">
        <f>'Page 16'!B41*I4</f>
        <v>3008</v>
      </c>
      <c r="C18" s="5"/>
      <c r="D18" s="111"/>
      <c r="E18" s="106"/>
      <c r="F18" s="106"/>
      <c r="G18" s="5"/>
    </row>
    <row r="19" spans="1:7" ht="15">
      <c r="A19" s="5"/>
      <c r="B19" s="5"/>
      <c r="C19" s="5"/>
      <c r="D19" s="106"/>
      <c r="E19" s="106"/>
      <c r="F19" s="106"/>
      <c r="G19" s="5"/>
    </row>
    <row r="20" spans="1:7" ht="15">
      <c r="A20" s="75" t="s">
        <v>86</v>
      </c>
      <c r="B20" s="64"/>
      <c r="C20" s="5"/>
      <c r="D20" s="112"/>
      <c r="E20" s="106"/>
      <c r="F20" s="106"/>
      <c r="G20" s="5"/>
    </row>
    <row r="21" spans="1:6" ht="15">
      <c r="A21" s="8" t="s">
        <v>75</v>
      </c>
      <c r="B21" s="13">
        <f>'Page 22'!B9*I4</f>
        <v>794972</v>
      </c>
      <c r="D21" s="112"/>
      <c r="E21" s="113"/>
      <c r="F21" s="106"/>
    </row>
    <row r="22" spans="1:6" ht="15">
      <c r="A22" s="8" t="s">
        <v>76</v>
      </c>
      <c r="B22" s="13">
        <f>'Page 22'!B20*I4</f>
        <v>1447404</v>
      </c>
      <c r="D22" s="112"/>
      <c r="E22" s="113"/>
      <c r="F22" s="106"/>
    </row>
    <row r="23" spans="1:6" ht="15">
      <c r="A23" s="8" t="s">
        <v>77</v>
      </c>
      <c r="B23" s="13">
        <f>'Page 22'!B31*I4</f>
        <v>82191</v>
      </c>
      <c r="D23" s="112"/>
      <c r="E23" s="113"/>
      <c r="F23" s="106"/>
    </row>
    <row r="24" spans="1:6" ht="17.25">
      <c r="A24" s="10" t="s">
        <v>35</v>
      </c>
      <c r="B24" s="11">
        <f>'Page 22'!B41*I4</f>
        <v>3046</v>
      </c>
      <c r="D24" s="112"/>
      <c r="E24" s="113"/>
      <c r="F24" s="106"/>
    </row>
    <row r="25" spans="4:6" ht="15">
      <c r="D25" s="113"/>
      <c r="E25" s="113"/>
      <c r="F25" s="106"/>
    </row>
    <row r="26" spans="1:6" ht="15">
      <c r="A26" s="75" t="s">
        <v>87</v>
      </c>
      <c r="B26" s="64"/>
      <c r="D26" s="112"/>
      <c r="E26" s="113"/>
      <c r="F26" s="106"/>
    </row>
    <row r="27" spans="1:6" ht="15">
      <c r="A27" s="8" t="s">
        <v>78</v>
      </c>
      <c r="B27" s="13">
        <f>'Page 24'!B9*I4</f>
        <v>2134459</v>
      </c>
      <c r="D27" s="111"/>
      <c r="E27" s="113"/>
      <c r="F27" s="106"/>
    </row>
    <row r="28" spans="1:6" ht="15">
      <c r="A28" s="8" t="s">
        <v>79</v>
      </c>
      <c r="B28" s="13">
        <f>'Page 24'!B20*I4</f>
        <v>149875</v>
      </c>
      <c r="D28" s="111"/>
      <c r="E28" s="113"/>
      <c r="F28" s="106"/>
    </row>
    <row r="29" spans="1:6" ht="15">
      <c r="A29" s="8" t="s">
        <v>80</v>
      </c>
      <c r="B29" s="13">
        <f>'Page 24'!B31*I4</f>
        <v>42849</v>
      </c>
      <c r="D29" s="111"/>
      <c r="E29" s="113"/>
      <c r="F29" s="106"/>
    </row>
    <row r="30" spans="1:6" ht="17.25">
      <c r="A30" s="10" t="s">
        <v>35</v>
      </c>
      <c r="B30" s="11">
        <f>'Page 24'!B41*I4</f>
        <v>430</v>
      </c>
      <c r="D30" s="111"/>
      <c r="E30" s="113"/>
      <c r="F30" s="106"/>
    </row>
    <row r="31" spans="4:6" ht="12.75">
      <c r="D31" s="113"/>
      <c r="E31" s="113"/>
      <c r="F31" s="113"/>
    </row>
    <row r="32" spans="1:6" ht="17.25">
      <c r="A32" s="75" t="s">
        <v>195</v>
      </c>
      <c r="B32" s="64"/>
      <c r="D32" s="112"/>
      <c r="E32" s="113"/>
      <c r="F32" s="113"/>
    </row>
    <row r="33" spans="1:6" ht="15">
      <c r="A33" s="8" t="s">
        <v>81</v>
      </c>
      <c r="B33" s="13">
        <f>'Page 14'!B9*I4</f>
        <v>2280946</v>
      </c>
      <c r="D33" s="111"/>
      <c r="E33" s="114"/>
      <c r="F33" s="106"/>
    </row>
    <row r="34" spans="1:6" ht="15">
      <c r="A34" s="8" t="s">
        <v>82</v>
      </c>
      <c r="B34" s="13">
        <f>'Page 14'!B20*I4</f>
        <v>14789</v>
      </c>
      <c r="D34" s="111"/>
      <c r="E34" s="114"/>
      <c r="F34" s="106"/>
    </row>
    <row r="35" spans="1:6" ht="15">
      <c r="A35" s="8" t="s">
        <v>83</v>
      </c>
      <c r="B35" s="13">
        <f>'Page 14'!B31*I4</f>
        <v>1873</v>
      </c>
      <c r="D35" s="111"/>
      <c r="E35" s="114"/>
      <c r="F35" s="106"/>
    </row>
    <row r="36" spans="1:6" ht="15">
      <c r="A36" s="8" t="s">
        <v>84</v>
      </c>
      <c r="B36" s="13">
        <f>'Page 14'!B42*I4</f>
        <v>26997</v>
      </c>
      <c r="D36" s="111"/>
      <c r="E36" s="114"/>
      <c r="F36" s="106"/>
    </row>
    <row r="37" spans="1:6" ht="15">
      <c r="A37" s="8" t="s">
        <v>85</v>
      </c>
      <c r="B37" s="13">
        <f>'Page 14'!B53*I4</f>
        <v>2447</v>
      </c>
      <c r="D37" s="111"/>
      <c r="E37" s="114"/>
      <c r="F37" s="106"/>
    </row>
    <row r="38" spans="1:6" ht="17.25">
      <c r="A38" s="10" t="s">
        <v>88</v>
      </c>
      <c r="B38" s="11">
        <f>'Page 14'!B63*I4</f>
        <v>561</v>
      </c>
      <c r="D38" s="111"/>
      <c r="E38" s="114"/>
      <c r="F38" s="106"/>
    </row>
    <row r="41" ht="12.75">
      <c r="A41" s="30" t="s">
        <v>117</v>
      </c>
    </row>
    <row r="42" ht="12.75">
      <c r="A42" s="30" t="s">
        <v>187</v>
      </c>
    </row>
    <row r="43" ht="12.75">
      <c r="A43" s="30" t="s">
        <v>188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7" r:id="rId1"/>
  <headerFooter alignWithMargins="0">
    <oddFooter>&amp;L&amp;"Calibri,Regular"MSRB Quarterly Statistical Summaries&amp;R&amp;"Calibri,Regular"Page 4</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59"/>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0.7109375" style="0" customWidth="1"/>
    <col min="5" max="5" width="10.57421875" style="0" bestFit="1" customWidth="1"/>
    <col min="6" max="6" width="11.421875" style="0" bestFit="1" customWidth="1"/>
    <col min="7" max="7" width="11.00390625" style="0" bestFit="1" customWidth="1"/>
  </cols>
  <sheetData>
    <row r="1" spans="1:7" ht="15.75">
      <c r="A1" s="56" t="s">
        <v>18</v>
      </c>
      <c r="B1" s="57"/>
      <c r="C1" s="57"/>
      <c r="D1" s="57"/>
      <c r="E1" s="57"/>
      <c r="F1" s="57"/>
      <c r="G1" s="57"/>
    </row>
    <row r="3" spans="1:7" ht="15.75">
      <c r="A3" s="67" t="s">
        <v>413</v>
      </c>
      <c r="B3" s="5"/>
      <c r="C3" s="5"/>
      <c r="D3" s="5"/>
      <c r="E3" s="5"/>
      <c r="F3" s="153" t="s">
        <v>23</v>
      </c>
      <c r="G3" s="154"/>
    </row>
    <row r="4" spans="1:7" ht="15">
      <c r="A4" s="71" t="s">
        <v>36</v>
      </c>
      <c r="B4" s="5"/>
      <c r="C4" s="5"/>
      <c r="D4" s="5"/>
      <c r="E4" s="5"/>
      <c r="F4" s="155"/>
      <c r="G4" s="156"/>
    </row>
    <row r="5" spans="1:7" ht="15">
      <c r="A5" s="5"/>
      <c r="B5" s="5"/>
      <c r="C5" s="5"/>
      <c r="D5" s="5"/>
      <c r="E5" s="5"/>
      <c r="F5" s="5"/>
      <c r="G5" s="5"/>
    </row>
    <row r="6" spans="1:7" ht="15">
      <c r="A6" s="65"/>
      <c r="B6" s="65"/>
      <c r="C6" s="65"/>
      <c r="D6" s="65"/>
      <c r="E6" s="66"/>
      <c r="F6" s="66" t="s">
        <v>40</v>
      </c>
      <c r="G6" s="66" t="s">
        <v>42</v>
      </c>
    </row>
    <row r="7" spans="1:7" ht="17.25">
      <c r="A7" s="66" t="s">
        <v>37</v>
      </c>
      <c r="B7" s="66" t="s">
        <v>44</v>
      </c>
      <c r="C7" s="66" t="s">
        <v>38</v>
      </c>
      <c r="D7" s="66" t="s">
        <v>281</v>
      </c>
      <c r="E7" s="66" t="s">
        <v>39</v>
      </c>
      <c r="F7" s="66" t="s">
        <v>41</v>
      </c>
      <c r="G7" s="66" t="s">
        <v>43</v>
      </c>
    </row>
    <row r="8" spans="1:7" ht="15">
      <c r="A8" s="6">
        <v>1</v>
      </c>
      <c r="B8" s="22" t="s">
        <v>358</v>
      </c>
      <c r="C8" s="5" t="s">
        <v>359</v>
      </c>
      <c r="D8" s="132" t="s">
        <v>280</v>
      </c>
      <c r="E8" s="26">
        <v>42549</v>
      </c>
      <c r="F8" s="24">
        <v>3800</v>
      </c>
      <c r="G8" s="9">
        <v>76</v>
      </c>
    </row>
    <row r="9" spans="1:7" ht="15">
      <c r="A9" s="15">
        <v>2</v>
      </c>
      <c r="B9" s="23" t="s">
        <v>260</v>
      </c>
      <c r="C9" s="12" t="s">
        <v>95</v>
      </c>
      <c r="D9" s="133">
        <v>8</v>
      </c>
      <c r="E9" s="27">
        <v>49491</v>
      </c>
      <c r="F9" s="25">
        <v>1988.37</v>
      </c>
      <c r="G9" s="28">
        <v>890</v>
      </c>
    </row>
    <row r="10" spans="1:7" ht="15">
      <c r="A10" s="6">
        <v>3</v>
      </c>
      <c r="B10" s="22" t="s">
        <v>360</v>
      </c>
      <c r="C10" s="5" t="s">
        <v>361</v>
      </c>
      <c r="D10" s="132" t="s">
        <v>280</v>
      </c>
      <c r="E10" s="26">
        <v>42549</v>
      </c>
      <c r="F10" s="24">
        <v>1902.15</v>
      </c>
      <c r="G10" s="9">
        <v>50</v>
      </c>
    </row>
    <row r="11" spans="1:7" ht="15">
      <c r="A11" s="15">
        <v>4</v>
      </c>
      <c r="B11" s="23" t="s">
        <v>362</v>
      </c>
      <c r="C11" s="12" t="s">
        <v>361</v>
      </c>
      <c r="D11" s="133" t="s">
        <v>280</v>
      </c>
      <c r="E11" s="27">
        <v>42549</v>
      </c>
      <c r="F11" s="25">
        <v>1900</v>
      </c>
      <c r="G11" s="28">
        <v>38</v>
      </c>
    </row>
    <row r="12" spans="1:7" ht="15">
      <c r="A12" s="6">
        <v>5</v>
      </c>
      <c r="B12" s="22" t="s">
        <v>363</v>
      </c>
      <c r="C12" s="5" t="s">
        <v>361</v>
      </c>
      <c r="D12" s="132" t="s">
        <v>280</v>
      </c>
      <c r="E12" s="26">
        <v>42549</v>
      </c>
      <c r="F12" s="24">
        <v>1899.99</v>
      </c>
      <c r="G12" s="9">
        <v>41</v>
      </c>
    </row>
    <row r="13" spans="1:7" ht="15">
      <c r="A13" s="15">
        <v>6</v>
      </c>
      <c r="B13" s="23" t="s">
        <v>364</v>
      </c>
      <c r="C13" s="12" t="s">
        <v>267</v>
      </c>
      <c r="D13" s="133">
        <v>1.5</v>
      </c>
      <c r="E13" s="27">
        <v>42247</v>
      </c>
      <c r="F13" s="25">
        <v>1849.62</v>
      </c>
      <c r="G13" s="28">
        <v>81</v>
      </c>
    </row>
    <row r="14" spans="1:7" ht="15">
      <c r="A14" s="6">
        <v>7</v>
      </c>
      <c r="B14" s="22" t="s">
        <v>316</v>
      </c>
      <c r="C14" s="5" t="s">
        <v>90</v>
      </c>
      <c r="D14" s="132" t="s">
        <v>280</v>
      </c>
      <c r="E14" s="26">
        <v>56462</v>
      </c>
      <c r="F14" s="24">
        <v>1175.969</v>
      </c>
      <c r="G14" s="9">
        <v>171</v>
      </c>
    </row>
    <row r="15" spans="1:7" ht="15">
      <c r="A15" s="15">
        <v>8</v>
      </c>
      <c r="B15" s="23" t="s">
        <v>365</v>
      </c>
      <c r="C15" s="12" t="s">
        <v>366</v>
      </c>
      <c r="D15" s="133" t="s">
        <v>280</v>
      </c>
      <c r="E15" s="27">
        <v>53479</v>
      </c>
      <c r="F15" s="25">
        <v>1003.05</v>
      </c>
      <c r="G15" s="28">
        <v>26</v>
      </c>
    </row>
    <row r="16" spans="1:7" ht="15">
      <c r="A16" s="6">
        <v>9</v>
      </c>
      <c r="B16" s="22" t="s">
        <v>367</v>
      </c>
      <c r="C16" s="5" t="s">
        <v>368</v>
      </c>
      <c r="D16" s="132" t="s">
        <v>280</v>
      </c>
      <c r="E16" s="26">
        <v>55366</v>
      </c>
      <c r="F16" s="24">
        <v>937.56</v>
      </c>
      <c r="G16" s="9">
        <v>16</v>
      </c>
    </row>
    <row r="17" spans="1:7" ht="15">
      <c r="A17" s="15">
        <v>10</v>
      </c>
      <c r="B17" s="23" t="s">
        <v>369</v>
      </c>
      <c r="C17" s="12" t="s">
        <v>90</v>
      </c>
      <c r="D17" s="133" t="s">
        <v>280</v>
      </c>
      <c r="E17" s="27">
        <v>57193</v>
      </c>
      <c r="F17" s="25">
        <v>747.65</v>
      </c>
      <c r="G17" s="28">
        <v>76</v>
      </c>
    </row>
    <row r="18" spans="1:7" ht="15">
      <c r="A18" s="6">
        <v>11</v>
      </c>
      <c r="B18" s="22" t="s">
        <v>370</v>
      </c>
      <c r="C18" s="5" t="s">
        <v>325</v>
      </c>
      <c r="D18" s="132" t="s">
        <v>280</v>
      </c>
      <c r="E18" s="26">
        <v>52018</v>
      </c>
      <c r="F18" s="24">
        <v>688.2</v>
      </c>
      <c r="G18" s="9">
        <v>32</v>
      </c>
    </row>
    <row r="19" spans="1:7" ht="15">
      <c r="A19" s="15">
        <v>12</v>
      </c>
      <c r="B19" s="23" t="s">
        <v>371</v>
      </c>
      <c r="C19" s="12" t="s">
        <v>372</v>
      </c>
      <c r="D19" s="133">
        <v>2</v>
      </c>
      <c r="E19" s="27">
        <v>42628</v>
      </c>
      <c r="F19" s="25">
        <v>600.025</v>
      </c>
      <c r="G19" s="28">
        <v>12</v>
      </c>
    </row>
    <row r="20" spans="1:7" ht="15">
      <c r="A20" s="6">
        <v>13</v>
      </c>
      <c r="B20" s="22" t="s">
        <v>373</v>
      </c>
      <c r="C20" s="5" t="s">
        <v>326</v>
      </c>
      <c r="D20" s="132">
        <v>7.75</v>
      </c>
      <c r="E20" s="26">
        <v>51867</v>
      </c>
      <c r="F20" s="24">
        <v>574.255</v>
      </c>
      <c r="G20" s="9">
        <v>324</v>
      </c>
    </row>
    <row r="21" spans="1:7" ht="15">
      <c r="A21" s="15">
        <v>14</v>
      </c>
      <c r="B21" s="23" t="s">
        <v>374</v>
      </c>
      <c r="C21" s="12" t="s">
        <v>332</v>
      </c>
      <c r="D21" s="133">
        <v>4.25</v>
      </c>
      <c r="E21" s="27">
        <v>46188</v>
      </c>
      <c r="F21" s="25">
        <v>567.475</v>
      </c>
      <c r="G21" s="28">
        <v>3496</v>
      </c>
    </row>
    <row r="22" spans="1:7" ht="15">
      <c r="A22" s="6">
        <v>15</v>
      </c>
      <c r="B22" s="22" t="s">
        <v>287</v>
      </c>
      <c r="C22" s="5" t="s">
        <v>262</v>
      </c>
      <c r="D22" s="132">
        <v>5</v>
      </c>
      <c r="E22" s="26">
        <v>51288</v>
      </c>
      <c r="F22" s="24">
        <v>556.675</v>
      </c>
      <c r="G22" s="9">
        <v>94</v>
      </c>
    </row>
    <row r="23" spans="1:7" ht="15">
      <c r="A23" s="15">
        <v>16</v>
      </c>
      <c r="B23" s="23" t="s">
        <v>375</v>
      </c>
      <c r="C23" s="12" t="s">
        <v>93</v>
      </c>
      <c r="D23" s="133">
        <v>5</v>
      </c>
      <c r="E23" s="27">
        <v>53175</v>
      </c>
      <c r="F23" s="25">
        <v>539.02</v>
      </c>
      <c r="G23" s="28">
        <v>579</v>
      </c>
    </row>
    <row r="24" spans="1:7" ht="15">
      <c r="A24" s="6">
        <v>17</v>
      </c>
      <c r="B24" s="22" t="s">
        <v>376</v>
      </c>
      <c r="C24" s="5" t="s">
        <v>337</v>
      </c>
      <c r="D24" s="132">
        <v>5</v>
      </c>
      <c r="E24" s="26">
        <v>51136</v>
      </c>
      <c r="F24" s="24">
        <v>530.945</v>
      </c>
      <c r="G24" s="9">
        <v>320</v>
      </c>
    </row>
    <row r="25" spans="1:7" ht="15">
      <c r="A25" s="15">
        <v>18</v>
      </c>
      <c r="B25" s="23" t="s">
        <v>377</v>
      </c>
      <c r="C25" s="12" t="s">
        <v>278</v>
      </c>
      <c r="D25" s="133" t="s">
        <v>280</v>
      </c>
      <c r="E25" s="27">
        <v>52871</v>
      </c>
      <c r="F25" s="25">
        <v>507</v>
      </c>
      <c r="G25" s="28">
        <v>36</v>
      </c>
    </row>
    <row r="26" spans="1:7" ht="15">
      <c r="A26" s="6">
        <v>19</v>
      </c>
      <c r="B26" s="22" t="s">
        <v>345</v>
      </c>
      <c r="C26" s="5" t="s">
        <v>266</v>
      </c>
      <c r="D26" s="132" t="s">
        <v>280</v>
      </c>
      <c r="E26" s="26">
        <v>47849</v>
      </c>
      <c r="F26" s="24">
        <v>489.96</v>
      </c>
      <c r="G26" s="9">
        <v>26</v>
      </c>
    </row>
    <row r="27" spans="1:7" ht="15">
      <c r="A27" s="15">
        <v>20</v>
      </c>
      <c r="B27" s="23" t="s">
        <v>378</v>
      </c>
      <c r="C27" s="12" t="s">
        <v>379</v>
      </c>
      <c r="D27" s="133">
        <v>4.927</v>
      </c>
      <c r="E27" s="27">
        <v>53067</v>
      </c>
      <c r="F27" s="25">
        <v>486.27</v>
      </c>
      <c r="G27" s="28">
        <v>406</v>
      </c>
    </row>
    <row r="28" spans="1:7" ht="15">
      <c r="A28" s="6">
        <v>21</v>
      </c>
      <c r="B28" s="22" t="s">
        <v>380</v>
      </c>
      <c r="C28" s="5" t="s">
        <v>381</v>
      </c>
      <c r="D28" s="132">
        <v>2</v>
      </c>
      <c r="E28" s="26">
        <v>46966</v>
      </c>
      <c r="F28" s="24">
        <v>480.59</v>
      </c>
      <c r="G28" s="9">
        <v>77</v>
      </c>
    </row>
    <row r="29" spans="1:7" ht="15">
      <c r="A29" s="15">
        <v>22</v>
      </c>
      <c r="B29" s="23" t="s">
        <v>382</v>
      </c>
      <c r="C29" s="12" t="s">
        <v>383</v>
      </c>
      <c r="D29" s="133">
        <v>4</v>
      </c>
      <c r="E29" s="27">
        <v>53297</v>
      </c>
      <c r="F29" s="25">
        <v>478.185</v>
      </c>
      <c r="G29" s="28">
        <v>2017</v>
      </c>
    </row>
    <row r="30" spans="1:7" ht="15">
      <c r="A30" s="6">
        <v>23</v>
      </c>
      <c r="B30" s="22" t="s">
        <v>384</v>
      </c>
      <c r="C30" s="5" t="s">
        <v>326</v>
      </c>
      <c r="D30" s="132">
        <v>7.375</v>
      </c>
      <c r="E30" s="26">
        <v>48580</v>
      </c>
      <c r="F30" s="24">
        <v>473.835</v>
      </c>
      <c r="G30" s="9">
        <v>135</v>
      </c>
    </row>
    <row r="31" spans="1:7" ht="15">
      <c r="A31" s="15">
        <v>24</v>
      </c>
      <c r="B31" s="23" t="s">
        <v>385</v>
      </c>
      <c r="C31" s="12" t="s">
        <v>386</v>
      </c>
      <c r="D31" s="133">
        <v>5</v>
      </c>
      <c r="E31" s="27">
        <v>43539</v>
      </c>
      <c r="F31" s="25">
        <v>464.32</v>
      </c>
      <c r="G31" s="28">
        <v>101</v>
      </c>
    </row>
    <row r="32" spans="1:7" ht="15">
      <c r="A32" s="6">
        <v>25</v>
      </c>
      <c r="B32" s="22" t="s">
        <v>387</v>
      </c>
      <c r="C32" s="5" t="s">
        <v>388</v>
      </c>
      <c r="D32" s="132">
        <v>2.568</v>
      </c>
      <c r="E32" s="26">
        <v>44531</v>
      </c>
      <c r="F32" s="24">
        <v>458.135</v>
      </c>
      <c r="G32" s="9">
        <v>12</v>
      </c>
    </row>
    <row r="33" spans="1:7" ht="15">
      <c r="A33" s="15">
        <v>26</v>
      </c>
      <c r="B33" s="23" t="s">
        <v>389</v>
      </c>
      <c r="C33" s="12" t="s">
        <v>390</v>
      </c>
      <c r="D33" s="133" t="s">
        <v>280</v>
      </c>
      <c r="E33" s="27">
        <v>47543</v>
      </c>
      <c r="F33" s="25">
        <v>455.82</v>
      </c>
      <c r="G33" s="28">
        <v>46</v>
      </c>
    </row>
    <row r="34" spans="1:7" ht="15">
      <c r="A34" s="6">
        <v>27</v>
      </c>
      <c r="B34" s="22" t="s">
        <v>391</v>
      </c>
      <c r="C34" s="5" t="s">
        <v>414</v>
      </c>
      <c r="D34" s="132">
        <v>4.5</v>
      </c>
      <c r="E34" s="26">
        <v>53693</v>
      </c>
      <c r="F34" s="24">
        <v>445.84</v>
      </c>
      <c r="G34" s="9">
        <v>66</v>
      </c>
    </row>
    <row r="35" spans="1:7" ht="15">
      <c r="A35" s="15">
        <v>28</v>
      </c>
      <c r="B35" s="23" t="s">
        <v>247</v>
      </c>
      <c r="C35" s="12" t="s">
        <v>95</v>
      </c>
      <c r="D35" s="133">
        <v>5</v>
      </c>
      <c r="E35" s="27">
        <v>51683</v>
      </c>
      <c r="F35" s="25">
        <v>444.859</v>
      </c>
      <c r="G35" s="28">
        <v>2010</v>
      </c>
    </row>
    <row r="36" spans="1:7" ht="15">
      <c r="A36" s="6">
        <v>29</v>
      </c>
      <c r="B36" s="22" t="s">
        <v>392</v>
      </c>
      <c r="C36" s="5" t="s">
        <v>283</v>
      </c>
      <c r="D36" s="132" t="s">
        <v>280</v>
      </c>
      <c r="E36" s="26">
        <v>55107</v>
      </c>
      <c r="F36" s="24">
        <v>434</v>
      </c>
      <c r="G36" s="9">
        <v>19</v>
      </c>
    </row>
    <row r="37" spans="1:7" ht="15">
      <c r="A37" s="15">
        <v>30</v>
      </c>
      <c r="B37" s="23" t="s">
        <v>393</v>
      </c>
      <c r="C37" s="12" t="s">
        <v>394</v>
      </c>
      <c r="D37" s="133">
        <v>5</v>
      </c>
      <c r="E37" s="27">
        <v>45931</v>
      </c>
      <c r="F37" s="25">
        <v>422.12</v>
      </c>
      <c r="G37" s="28">
        <v>124</v>
      </c>
    </row>
    <row r="38" spans="1:7" ht="15">
      <c r="A38" s="6">
        <v>31</v>
      </c>
      <c r="B38" s="22" t="s">
        <v>261</v>
      </c>
      <c r="C38" s="5" t="s">
        <v>251</v>
      </c>
      <c r="D38" s="132">
        <v>5.875</v>
      </c>
      <c r="E38" s="26">
        <v>53844</v>
      </c>
      <c r="F38" s="24">
        <v>421.22</v>
      </c>
      <c r="G38" s="9">
        <v>227</v>
      </c>
    </row>
    <row r="39" spans="1:7" ht="15">
      <c r="A39" s="15">
        <v>32</v>
      </c>
      <c r="B39" s="23" t="s">
        <v>395</v>
      </c>
      <c r="C39" s="12" t="s">
        <v>90</v>
      </c>
      <c r="D39" s="133" t="s">
        <v>280</v>
      </c>
      <c r="E39" s="27">
        <v>51714</v>
      </c>
      <c r="F39" s="25">
        <v>412.305</v>
      </c>
      <c r="G39" s="28">
        <v>58</v>
      </c>
    </row>
    <row r="40" spans="1:7" ht="15">
      <c r="A40" s="6">
        <v>33</v>
      </c>
      <c r="B40" s="22" t="s">
        <v>343</v>
      </c>
      <c r="C40" s="5" t="s">
        <v>340</v>
      </c>
      <c r="D40" s="132">
        <v>4.375</v>
      </c>
      <c r="E40" s="26">
        <v>43497</v>
      </c>
      <c r="F40" s="24">
        <v>410.313</v>
      </c>
      <c r="G40" s="9">
        <v>165</v>
      </c>
    </row>
    <row r="41" spans="1:7" ht="15">
      <c r="A41" s="15">
        <v>34</v>
      </c>
      <c r="B41" s="23" t="s">
        <v>252</v>
      </c>
      <c r="C41" s="12" t="s">
        <v>253</v>
      </c>
      <c r="D41" s="133" t="s">
        <v>280</v>
      </c>
      <c r="E41" s="27">
        <v>51806</v>
      </c>
      <c r="F41" s="25">
        <v>409.34</v>
      </c>
      <c r="G41" s="28">
        <v>81</v>
      </c>
    </row>
    <row r="42" spans="1:7" ht="15">
      <c r="A42" s="6">
        <v>35</v>
      </c>
      <c r="B42" s="22" t="s">
        <v>298</v>
      </c>
      <c r="C42" s="5" t="s">
        <v>93</v>
      </c>
      <c r="D42" s="132">
        <v>7.55</v>
      </c>
      <c r="E42" s="26">
        <v>50861</v>
      </c>
      <c r="F42" s="24">
        <v>409.195</v>
      </c>
      <c r="G42" s="9">
        <v>502</v>
      </c>
    </row>
    <row r="43" spans="1:7" ht="15">
      <c r="A43" s="15">
        <v>36</v>
      </c>
      <c r="B43" s="23" t="s">
        <v>396</v>
      </c>
      <c r="C43" s="12" t="s">
        <v>266</v>
      </c>
      <c r="D43" s="133">
        <v>5</v>
      </c>
      <c r="E43" s="27">
        <v>51136</v>
      </c>
      <c r="F43" s="25">
        <v>405.7</v>
      </c>
      <c r="G43" s="28">
        <v>58</v>
      </c>
    </row>
    <row r="44" spans="1:7" ht="15">
      <c r="A44" s="6">
        <v>37</v>
      </c>
      <c r="B44" s="22" t="s">
        <v>397</v>
      </c>
      <c r="C44" s="5" t="s">
        <v>267</v>
      </c>
      <c r="D44" s="132" t="s">
        <v>280</v>
      </c>
      <c r="E44" s="26">
        <v>49766</v>
      </c>
      <c r="F44" s="24">
        <v>404.86</v>
      </c>
      <c r="G44" s="9">
        <v>9</v>
      </c>
    </row>
    <row r="45" spans="1:7" ht="15">
      <c r="A45" s="15">
        <v>38</v>
      </c>
      <c r="B45" s="23" t="s">
        <v>398</v>
      </c>
      <c r="C45" s="12" t="s">
        <v>399</v>
      </c>
      <c r="D45" s="133" t="s">
        <v>280</v>
      </c>
      <c r="E45" s="27">
        <v>48549</v>
      </c>
      <c r="F45" s="25">
        <v>404.6</v>
      </c>
      <c r="G45" s="28">
        <v>5</v>
      </c>
    </row>
    <row r="46" spans="1:7" ht="15">
      <c r="A46" s="6">
        <v>39</v>
      </c>
      <c r="B46" s="22" t="s">
        <v>400</v>
      </c>
      <c r="C46" s="5" t="s">
        <v>379</v>
      </c>
      <c r="D46" s="132">
        <v>4.727</v>
      </c>
      <c r="E46" s="26">
        <v>50145</v>
      </c>
      <c r="F46" s="24">
        <v>401.03</v>
      </c>
      <c r="G46" s="9">
        <v>247</v>
      </c>
    </row>
    <row r="47" spans="1:7" ht="15">
      <c r="A47" s="15">
        <v>40</v>
      </c>
      <c r="B47" s="23" t="s">
        <v>401</v>
      </c>
      <c r="C47" s="12" t="s">
        <v>101</v>
      </c>
      <c r="D47" s="133">
        <v>2</v>
      </c>
      <c r="E47" s="27">
        <v>42487</v>
      </c>
      <c r="F47" s="25">
        <v>400</v>
      </c>
      <c r="G47" s="28">
        <v>7</v>
      </c>
    </row>
    <row r="48" spans="1:7" ht="15">
      <c r="A48" s="6">
        <v>41</v>
      </c>
      <c r="B48" s="22" t="s">
        <v>402</v>
      </c>
      <c r="C48" s="5" t="s">
        <v>403</v>
      </c>
      <c r="D48" s="132">
        <v>1</v>
      </c>
      <c r="E48" s="26">
        <v>42201</v>
      </c>
      <c r="F48" s="24">
        <v>400</v>
      </c>
      <c r="G48" s="9">
        <v>4</v>
      </c>
    </row>
    <row r="49" spans="1:7" ht="15">
      <c r="A49" s="15">
        <v>42</v>
      </c>
      <c r="B49" s="23" t="s">
        <v>404</v>
      </c>
      <c r="C49" s="12" t="s">
        <v>405</v>
      </c>
      <c r="D49" s="133" t="s">
        <v>280</v>
      </c>
      <c r="E49" s="27">
        <v>51441</v>
      </c>
      <c r="F49" s="25">
        <v>399.12</v>
      </c>
      <c r="G49" s="28">
        <v>23</v>
      </c>
    </row>
    <row r="50" spans="1:7" ht="15">
      <c r="A50" s="6">
        <v>43</v>
      </c>
      <c r="B50" s="22" t="s">
        <v>285</v>
      </c>
      <c r="C50" s="5" t="s">
        <v>286</v>
      </c>
      <c r="D50" s="132">
        <v>5</v>
      </c>
      <c r="E50" s="26">
        <v>52916</v>
      </c>
      <c r="F50" s="24">
        <v>394.14</v>
      </c>
      <c r="G50" s="9">
        <v>107</v>
      </c>
    </row>
    <row r="51" spans="1:7" ht="15">
      <c r="A51" s="15">
        <v>44</v>
      </c>
      <c r="B51" s="23" t="s">
        <v>263</v>
      </c>
      <c r="C51" s="12" t="s">
        <v>262</v>
      </c>
      <c r="D51" s="133">
        <v>5.75</v>
      </c>
      <c r="E51" s="27">
        <v>53844</v>
      </c>
      <c r="F51" s="25">
        <v>388.479</v>
      </c>
      <c r="G51" s="28">
        <v>421</v>
      </c>
    </row>
    <row r="52" spans="1:7" ht="15">
      <c r="A52" s="6">
        <v>45</v>
      </c>
      <c r="B52" s="22" t="s">
        <v>319</v>
      </c>
      <c r="C52" s="5" t="s">
        <v>320</v>
      </c>
      <c r="D52" s="132" t="s">
        <v>280</v>
      </c>
      <c r="E52" s="26">
        <v>55838</v>
      </c>
      <c r="F52" s="24">
        <v>387.2</v>
      </c>
      <c r="G52" s="9">
        <v>12</v>
      </c>
    </row>
    <row r="53" spans="1:7" ht="15">
      <c r="A53" s="15">
        <v>46</v>
      </c>
      <c r="B53" s="23" t="s">
        <v>406</v>
      </c>
      <c r="C53" s="12" t="s">
        <v>407</v>
      </c>
      <c r="D53" s="133" t="s">
        <v>280</v>
      </c>
      <c r="E53" s="27">
        <v>48274</v>
      </c>
      <c r="F53" s="25">
        <v>383.7</v>
      </c>
      <c r="G53" s="28">
        <v>45</v>
      </c>
    </row>
    <row r="54" spans="1:7" ht="15">
      <c r="A54" s="6">
        <v>47</v>
      </c>
      <c r="B54" s="22" t="s">
        <v>408</v>
      </c>
      <c r="C54" s="5" t="s">
        <v>409</v>
      </c>
      <c r="D54" s="132">
        <v>1.75</v>
      </c>
      <c r="E54" s="26">
        <v>42549</v>
      </c>
      <c r="F54" s="24">
        <v>380</v>
      </c>
      <c r="G54" s="9">
        <v>4</v>
      </c>
    </row>
    <row r="55" spans="1:7" ht="15">
      <c r="A55" s="15">
        <v>48</v>
      </c>
      <c r="B55" s="23" t="s">
        <v>410</v>
      </c>
      <c r="C55" s="12" t="s">
        <v>411</v>
      </c>
      <c r="D55" s="133" t="s">
        <v>280</v>
      </c>
      <c r="E55" s="27">
        <v>55335</v>
      </c>
      <c r="F55" s="25">
        <v>377.9</v>
      </c>
      <c r="G55" s="28">
        <v>4</v>
      </c>
    </row>
    <row r="56" spans="1:7" ht="15">
      <c r="A56" s="6">
        <v>49</v>
      </c>
      <c r="B56" s="22" t="s">
        <v>282</v>
      </c>
      <c r="C56" s="5" t="s">
        <v>294</v>
      </c>
      <c r="D56" s="132">
        <v>5</v>
      </c>
      <c r="E56" s="26">
        <v>51441</v>
      </c>
      <c r="F56" s="24">
        <v>374.18</v>
      </c>
      <c r="G56" s="9">
        <v>427</v>
      </c>
    </row>
    <row r="57" spans="1:7" ht="15">
      <c r="A57" s="15">
        <v>50</v>
      </c>
      <c r="B57" s="23" t="s">
        <v>412</v>
      </c>
      <c r="C57" s="12" t="s">
        <v>90</v>
      </c>
      <c r="D57" s="133" t="s">
        <v>280</v>
      </c>
      <c r="E57" s="27">
        <v>52810</v>
      </c>
      <c r="F57" s="25">
        <v>374.171</v>
      </c>
      <c r="G57" s="28">
        <v>56</v>
      </c>
    </row>
    <row r="58" ht="12.75">
      <c r="G58" s="29"/>
    </row>
    <row r="59" spans="1:7" ht="33.75" customHeight="1">
      <c r="A59" s="164" t="s">
        <v>291</v>
      </c>
      <c r="B59" s="165"/>
      <c r="C59" s="165"/>
      <c r="D59" s="165"/>
      <c r="E59" s="165"/>
      <c r="F59" s="165"/>
      <c r="G59" s="165"/>
    </row>
  </sheetData>
  <sheetProtection/>
  <mergeCells count="2">
    <mergeCell ref="F3:G4"/>
    <mergeCell ref="A59:G59"/>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59"/>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1.00390625" style="0" customWidth="1"/>
    <col min="5" max="5" width="10.7109375" style="0" bestFit="1" customWidth="1"/>
    <col min="6" max="6" width="11.421875" style="0" bestFit="1" customWidth="1"/>
    <col min="7" max="7" width="11.00390625" style="0" bestFit="1" customWidth="1"/>
  </cols>
  <sheetData>
    <row r="1" spans="1:7" ht="15.75">
      <c r="A1" s="56" t="s">
        <v>18</v>
      </c>
      <c r="B1" s="57"/>
      <c r="C1" s="57"/>
      <c r="D1" s="57"/>
      <c r="E1" s="57"/>
      <c r="F1" s="57"/>
      <c r="G1" s="57"/>
    </row>
    <row r="3" spans="1:7" ht="15.75">
      <c r="A3" s="67" t="s">
        <v>413</v>
      </c>
      <c r="B3" s="5"/>
      <c r="C3" s="5"/>
      <c r="D3" s="5"/>
      <c r="E3" s="5"/>
      <c r="F3" s="153" t="s">
        <v>23</v>
      </c>
      <c r="G3" s="154"/>
    </row>
    <row r="4" spans="1:7" ht="15">
      <c r="A4" s="71" t="s">
        <v>94</v>
      </c>
      <c r="B4" s="5"/>
      <c r="C4" s="5"/>
      <c r="D4" s="5"/>
      <c r="E4" s="5"/>
      <c r="F4" s="155"/>
      <c r="G4" s="156"/>
    </row>
    <row r="5" spans="1:7" ht="15">
      <c r="A5" s="5"/>
      <c r="B5" s="5"/>
      <c r="C5" s="5"/>
      <c r="D5" s="5"/>
      <c r="E5" s="5"/>
      <c r="F5" s="5"/>
      <c r="G5" s="5"/>
    </row>
    <row r="6" spans="1:7" ht="15">
      <c r="A6" s="65"/>
      <c r="B6" s="65"/>
      <c r="C6" s="65"/>
      <c r="D6" s="65"/>
      <c r="E6" s="66"/>
      <c r="F6" s="66" t="s">
        <v>40</v>
      </c>
      <c r="G6" s="66" t="s">
        <v>42</v>
      </c>
    </row>
    <row r="7" spans="1:7" ht="17.25">
      <c r="A7" s="66" t="s">
        <v>37</v>
      </c>
      <c r="B7" s="66" t="s">
        <v>44</v>
      </c>
      <c r="C7" s="66" t="s">
        <v>38</v>
      </c>
      <c r="D7" s="66" t="s">
        <v>281</v>
      </c>
      <c r="E7" s="66" t="s">
        <v>39</v>
      </c>
      <c r="F7" s="66" t="s">
        <v>41</v>
      </c>
      <c r="G7" s="66" t="s">
        <v>43</v>
      </c>
    </row>
    <row r="8" spans="1:7" ht="15">
      <c r="A8" s="6">
        <v>1</v>
      </c>
      <c r="B8" s="22" t="s">
        <v>374</v>
      </c>
      <c r="C8" s="5" t="s">
        <v>332</v>
      </c>
      <c r="D8" s="132">
        <v>4.25</v>
      </c>
      <c r="E8" s="26">
        <v>46188</v>
      </c>
      <c r="F8" s="24">
        <v>567.475</v>
      </c>
      <c r="G8" s="9">
        <v>3496</v>
      </c>
    </row>
    <row r="9" spans="1:7" ht="15">
      <c r="A9" s="15">
        <v>2</v>
      </c>
      <c r="B9" s="23" t="s">
        <v>415</v>
      </c>
      <c r="C9" s="12" t="s">
        <v>416</v>
      </c>
      <c r="D9" s="133">
        <v>4.25</v>
      </c>
      <c r="E9" s="27">
        <v>53144</v>
      </c>
      <c r="F9" s="25">
        <v>226.215</v>
      </c>
      <c r="G9" s="28">
        <v>2027</v>
      </c>
    </row>
    <row r="10" spans="1:7" ht="15">
      <c r="A10" s="6">
        <v>3</v>
      </c>
      <c r="B10" s="22" t="s">
        <v>382</v>
      </c>
      <c r="C10" s="5" t="s">
        <v>383</v>
      </c>
      <c r="D10" s="132">
        <v>4</v>
      </c>
      <c r="E10" s="26">
        <v>53297</v>
      </c>
      <c r="F10" s="24">
        <v>478.185</v>
      </c>
      <c r="G10" s="9">
        <v>2017</v>
      </c>
    </row>
    <row r="11" spans="1:7" ht="15">
      <c r="A11" s="15">
        <v>4</v>
      </c>
      <c r="B11" s="23" t="s">
        <v>247</v>
      </c>
      <c r="C11" s="12" t="s">
        <v>95</v>
      </c>
      <c r="D11" s="133">
        <v>5</v>
      </c>
      <c r="E11" s="27">
        <v>51683</v>
      </c>
      <c r="F11" s="25">
        <v>444.859</v>
      </c>
      <c r="G11" s="28">
        <v>2010</v>
      </c>
    </row>
    <row r="12" spans="1:7" ht="15">
      <c r="A12" s="6">
        <v>5</v>
      </c>
      <c r="B12" s="22" t="s">
        <v>331</v>
      </c>
      <c r="C12" s="5" t="s">
        <v>332</v>
      </c>
      <c r="D12" s="132">
        <v>5</v>
      </c>
      <c r="E12" s="26">
        <v>51302</v>
      </c>
      <c r="F12" s="24">
        <v>217.885</v>
      </c>
      <c r="G12" s="9">
        <v>1914</v>
      </c>
    </row>
    <row r="13" spans="1:7" ht="15">
      <c r="A13" s="15">
        <v>6</v>
      </c>
      <c r="B13" s="23">
        <v>6.46136E+36</v>
      </c>
      <c r="C13" s="12" t="s">
        <v>254</v>
      </c>
      <c r="D13" s="133">
        <v>5</v>
      </c>
      <c r="E13" s="27">
        <v>52032</v>
      </c>
      <c r="F13" s="25">
        <v>260.245</v>
      </c>
      <c r="G13" s="28">
        <v>1863</v>
      </c>
    </row>
    <row r="14" spans="1:7" ht="15">
      <c r="A14" s="6">
        <v>7</v>
      </c>
      <c r="B14" s="22" t="s">
        <v>417</v>
      </c>
      <c r="C14" s="5" t="s">
        <v>332</v>
      </c>
      <c r="D14" s="132">
        <v>4</v>
      </c>
      <c r="E14" s="26">
        <v>45458</v>
      </c>
      <c r="F14" s="24">
        <v>280.625</v>
      </c>
      <c r="G14" s="9">
        <v>1685</v>
      </c>
    </row>
    <row r="15" spans="1:7" ht="15">
      <c r="A15" s="15">
        <v>8</v>
      </c>
      <c r="B15" s="23" t="s">
        <v>418</v>
      </c>
      <c r="C15" s="12" t="s">
        <v>419</v>
      </c>
      <c r="D15" s="133">
        <v>4</v>
      </c>
      <c r="E15" s="27">
        <v>53236</v>
      </c>
      <c r="F15" s="25">
        <v>235.81</v>
      </c>
      <c r="G15" s="28">
        <v>1645</v>
      </c>
    </row>
    <row r="16" spans="1:7" ht="15">
      <c r="A16" s="6">
        <v>9</v>
      </c>
      <c r="B16" s="22" t="s">
        <v>420</v>
      </c>
      <c r="C16" s="5" t="s">
        <v>421</v>
      </c>
      <c r="D16" s="132">
        <v>4</v>
      </c>
      <c r="E16" s="26">
        <v>51332</v>
      </c>
      <c r="F16" s="24">
        <v>184.755</v>
      </c>
      <c r="G16" s="9">
        <v>1628</v>
      </c>
    </row>
    <row r="17" spans="1:7" ht="15">
      <c r="A17" s="15">
        <v>10</v>
      </c>
      <c r="B17" s="23" t="s">
        <v>327</v>
      </c>
      <c r="C17" s="12" t="s">
        <v>328</v>
      </c>
      <c r="D17" s="133">
        <v>4</v>
      </c>
      <c r="E17" s="27">
        <v>52902</v>
      </c>
      <c r="F17" s="25">
        <v>140.685</v>
      </c>
      <c r="G17" s="28">
        <v>1454</v>
      </c>
    </row>
    <row r="18" spans="1:7" ht="15">
      <c r="A18" s="6">
        <v>11</v>
      </c>
      <c r="B18" s="22" t="s">
        <v>422</v>
      </c>
      <c r="C18" s="5" t="s">
        <v>416</v>
      </c>
      <c r="D18" s="132">
        <v>4.125</v>
      </c>
      <c r="E18" s="26">
        <v>51318</v>
      </c>
      <c r="F18" s="24">
        <v>178.39</v>
      </c>
      <c r="G18" s="9">
        <v>1427</v>
      </c>
    </row>
    <row r="19" spans="1:7" ht="15">
      <c r="A19" s="15">
        <v>12</v>
      </c>
      <c r="B19" s="23" t="s">
        <v>423</v>
      </c>
      <c r="C19" s="12" t="s">
        <v>332</v>
      </c>
      <c r="D19" s="133">
        <v>4.375</v>
      </c>
      <c r="E19" s="27">
        <v>46553</v>
      </c>
      <c r="F19" s="25">
        <v>136.155</v>
      </c>
      <c r="G19" s="28">
        <v>1394</v>
      </c>
    </row>
    <row r="20" spans="1:7" ht="15">
      <c r="A20" s="6">
        <v>13</v>
      </c>
      <c r="B20" s="22" t="s">
        <v>336</v>
      </c>
      <c r="C20" s="5" t="s">
        <v>290</v>
      </c>
      <c r="D20" s="132">
        <v>4</v>
      </c>
      <c r="E20" s="26">
        <v>52793</v>
      </c>
      <c r="F20" s="24">
        <v>142.515</v>
      </c>
      <c r="G20" s="9">
        <v>1376</v>
      </c>
    </row>
    <row r="21" spans="1:7" ht="15">
      <c r="A21" s="15">
        <v>14</v>
      </c>
      <c r="B21" s="23" t="s">
        <v>424</v>
      </c>
      <c r="C21" s="12" t="s">
        <v>425</v>
      </c>
      <c r="D21" s="133">
        <v>4</v>
      </c>
      <c r="E21" s="27">
        <v>53206</v>
      </c>
      <c r="F21" s="25">
        <v>230.94</v>
      </c>
      <c r="G21" s="28">
        <v>1372</v>
      </c>
    </row>
    <row r="22" spans="1:7" ht="15">
      <c r="A22" s="6">
        <v>15</v>
      </c>
      <c r="B22" s="22" t="s">
        <v>426</v>
      </c>
      <c r="C22" s="5" t="s">
        <v>427</v>
      </c>
      <c r="D22" s="132">
        <v>4</v>
      </c>
      <c r="E22" s="26">
        <v>48380</v>
      </c>
      <c r="F22" s="24">
        <v>135.86</v>
      </c>
      <c r="G22" s="9">
        <v>1302</v>
      </c>
    </row>
    <row r="23" spans="1:7" ht="15">
      <c r="A23" s="15">
        <v>16</v>
      </c>
      <c r="B23" s="23" t="s">
        <v>428</v>
      </c>
      <c r="C23" s="12" t="s">
        <v>429</v>
      </c>
      <c r="D23" s="133">
        <v>4</v>
      </c>
      <c r="E23" s="27">
        <v>51288</v>
      </c>
      <c r="F23" s="25">
        <v>178.94</v>
      </c>
      <c r="G23" s="28">
        <v>1291</v>
      </c>
    </row>
    <row r="24" spans="1:7" ht="15">
      <c r="A24" s="6">
        <v>17</v>
      </c>
      <c r="B24" s="22" t="s">
        <v>430</v>
      </c>
      <c r="C24" s="5" t="s">
        <v>431</v>
      </c>
      <c r="D24" s="132">
        <v>3</v>
      </c>
      <c r="E24" s="26">
        <v>46966</v>
      </c>
      <c r="F24" s="24">
        <v>174.49</v>
      </c>
      <c r="G24" s="9">
        <v>1228</v>
      </c>
    </row>
    <row r="25" spans="1:7" ht="15">
      <c r="A25" s="15">
        <v>18</v>
      </c>
      <c r="B25" s="23" t="s">
        <v>432</v>
      </c>
      <c r="C25" s="12" t="s">
        <v>467</v>
      </c>
      <c r="D25" s="133">
        <v>4.125</v>
      </c>
      <c r="E25" s="27">
        <v>53874</v>
      </c>
      <c r="F25" s="25">
        <v>174.44</v>
      </c>
      <c r="G25" s="28">
        <v>1212</v>
      </c>
    </row>
    <row r="26" spans="1:7" ht="15">
      <c r="A26" s="6">
        <v>19</v>
      </c>
      <c r="B26" s="22" t="s">
        <v>433</v>
      </c>
      <c r="C26" s="5" t="s">
        <v>332</v>
      </c>
      <c r="D26" s="132">
        <v>5</v>
      </c>
      <c r="E26" s="26">
        <v>50206</v>
      </c>
      <c r="F26" s="24">
        <v>202.005</v>
      </c>
      <c r="G26" s="9">
        <v>1197</v>
      </c>
    </row>
    <row r="27" spans="1:7" ht="15">
      <c r="A27" s="15">
        <v>20</v>
      </c>
      <c r="B27" s="23" t="s">
        <v>299</v>
      </c>
      <c r="C27" s="12" t="s">
        <v>274</v>
      </c>
      <c r="D27" s="133">
        <v>5</v>
      </c>
      <c r="E27" s="27">
        <v>56523</v>
      </c>
      <c r="F27" s="25">
        <v>232.03</v>
      </c>
      <c r="G27" s="28">
        <v>1154</v>
      </c>
    </row>
    <row r="28" spans="1:7" ht="15">
      <c r="A28" s="6">
        <v>21</v>
      </c>
      <c r="B28" s="22" t="s">
        <v>434</v>
      </c>
      <c r="C28" s="5" t="s">
        <v>352</v>
      </c>
      <c r="D28" s="132">
        <v>5.25</v>
      </c>
      <c r="E28" s="26">
        <v>52048</v>
      </c>
      <c r="F28" s="24">
        <v>230.795</v>
      </c>
      <c r="G28" s="9">
        <v>1150</v>
      </c>
    </row>
    <row r="29" spans="1:7" ht="15">
      <c r="A29" s="15">
        <v>22</v>
      </c>
      <c r="B29" s="23" t="s">
        <v>435</v>
      </c>
      <c r="C29" s="12" t="s">
        <v>468</v>
      </c>
      <c r="D29" s="133">
        <v>5.25</v>
      </c>
      <c r="E29" s="27">
        <v>52048</v>
      </c>
      <c r="F29" s="25">
        <v>199.93</v>
      </c>
      <c r="G29" s="28">
        <v>1134</v>
      </c>
    </row>
    <row r="30" spans="1:7" ht="15">
      <c r="A30" s="6">
        <v>23</v>
      </c>
      <c r="B30" s="22" t="s">
        <v>436</v>
      </c>
      <c r="C30" s="5" t="s">
        <v>469</v>
      </c>
      <c r="D30" s="132">
        <v>4</v>
      </c>
      <c r="E30" s="26">
        <v>53053</v>
      </c>
      <c r="F30" s="24">
        <v>117.58</v>
      </c>
      <c r="G30" s="9">
        <v>1116</v>
      </c>
    </row>
    <row r="31" spans="1:7" ht="15">
      <c r="A31" s="15">
        <v>24</v>
      </c>
      <c r="B31" s="23" t="s">
        <v>437</v>
      </c>
      <c r="C31" s="12" t="s">
        <v>332</v>
      </c>
      <c r="D31" s="133">
        <v>5</v>
      </c>
      <c r="E31" s="27">
        <v>49475</v>
      </c>
      <c r="F31" s="25">
        <v>199.525</v>
      </c>
      <c r="G31" s="28">
        <v>1090</v>
      </c>
    </row>
    <row r="32" spans="1:7" ht="15">
      <c r="A32" s="6">
        <v>25</v>
      </c>
      <c r="B32" s="22" t="s">
        <v>438</v>
      </c>
      <c r="C32" s="5" t="s">
        <v>470</v>
      </c>
      <c r="D32" s="132">
        <v>4.25</v>
      </c>
      <c r="E32" s="26">
        <v>53236</v>
      </c>
      <c r="F32" s="24">
        <v>129.95</v>
      </c>
      <c r="G32" s="9">
        <v>1080</v>
      </c>
    </row>
    <row r="33" spans="1:7" ht="15">
      <c r="A33" s="15">
        <v>26</v>
      </c>
      <c r="B33" s="23" t="s">
        <v>439</v>
      </c>
      <c r="C33" s="12" t="s">
        <v>101</v>
      </c>
      <c r="D33" s="133">
        <v>3.625</v>
      </c>
      <c r="E33" s="27">
        <v>51044</v>
      </c>
      <c r="F33" s="25">
        <v>108.525</v>
      </c>
      <c r="G33" s="28">
        <v>991</v>
      </c>
    </row>
    <row r="34" spans="1:7" ht="15">
      <c r="A34" s="6">
        <v>27</v>
      </c>
      <c r="B34" s="22" t="s">
        <v>440</v>
      </c>
      <c r="C34" s="5" t="s">
        <v>441</v>
      </c>
      <c r="D34" s="132">
        <v>5.125</v>
      </c>
      <c r="E34" s="26">
        <v>50192</v>
      </c>
      <c r="F34" s="24">
        <v>126.905</v>
      </c>
      <c r="G34" s="9">
        <v>983</v>
      </c>
    </row>
    <row r="35" spans="1:7" ht="15">
      <c r="A35" s="15">
        <v>28</v>
      </c>
      <c r="B35" s="23" t="s">
        <v>442</v>
      </c>
      <c r="C35" s="12" t="s">
        <v>443</v>
      </c>
      <c r="D35" s="133">
        <v>4</v>
      </c>
      <c r="E35" s="27">
        <v>50952</v>
      </c>
      <c r="F35" s="25">
        <v>126.095</v>
      </c>
      <c r="G35" s="28">
        <v>982</v>
      </c>
    </row>
    <row r="36" spans="1:7" ht="15">
      <c r="A36" s="6">
        <v>29</v>
      </c>
      <c r="B36" s="22" t="s">
        <v>444</v>
      </c>
      <c r="C36" s="5" t="s">
        <v>93</v>
      </c>
      <c r="D36" s="132">
        <v>3.5</v>
      </c>
      <c r="E36" s="26">
        <v>48792</v>
      </c>
      <c r="F36" s="24">
        <v>148.305</v>
      </c>
      <c r="G36" s="9">
        <v>981</v>
      </c>
    </row>
    <row r="37" spans="1:7" ht="15">
      <c r="A37" s="15">
        <v>30</v>
      </c>
      <c r="B37" s="23" t="s">
        <v>445</v>
      </c>
      <c r="C37" s="12" t="s">
        <v>446</v>
      </c>
      <c r="D37" s="133">
        <v>4</v>
      </c>
      <c r="E37" s="27">
        <v>50649</v>
      </c>
      <c r="F37" s="25">
        <v>129.93</v>
      </c>
      <c r="G37" s="28">
        <v>967</v>
      </c>
    </row>
    <row r="38" spans="1:7" ht="15">
      <c r="A38" s="6">
        <v>31</v>
      </c>
      <c r="B38" s="22" t="s">
        <v>447</v>
      </c>
      <c r="C38" s="5" t="s">
        <v>333</v>
      </c>
      <c r="D38" s="132">
        <v>4</v>
      </c>
      <c r="E38" s="26">
        <v>49857</v>
      </c>
      <c r="F38" s="24">
        <v>177.96</v>
      </c>
      <c r="G38" s="9">
        <v>967</v>
      </c>
    </row>
    <row r="39" spans="1:7" ht="15">
      <c r="A39" s="15">
        <v>32</v>
      </c>
      <c r="B39" s="23" t="s">
        <v>448</v>
      </c>
      <c r="C39" s="12" t="s">
        <v>449</v>
      </c>
      <c r="D39" s="133">
        <v>4</v>
      </c>
      <c r="E39" s="27">
        <v>53236</v>
      </c>
      <c r="F39" s="25">
        <v>144.12</v>
      </c>
      <c r="G39" s="28">
        <v>963</v>
      </c>
    </row>
    <row r="40" spans="1:7" ht="15">
      <c r="A40" s="6">
        <v>33</v>
      </c>
      <c r="B40" s="22" t="s">
        <v>450</v>
      </c>
      <c r="C40" s="5" t="s">
        <v>219</v>
      </c>
      <c r="D40" s="132">
        <v>4.125</v>
      </c>
      <c r="E40" s="26">
        <v>51683</v>
      </c>
      <c r="F40" s="24">
        <v>254.815</v>
      </c>
      <c r="G40" s="9">
        <v>963</v>
      </c>
    </row>
    <row r="41" spans="1:7" ht="15">
      <c r="A41" s="15">
        <v>34</v>
      </c>
      <c r="B41" s="23" t="s">
        <v>451</v>
      </c>
      <c r="C41" s="12" t="s">
        <v>283</v>
      </c>
      <c r="D41" s="133">
        <v>4.25</v>
      </c>
      <c r="E41" s="27">
        <v>51089</v>
      </c>
      <c r="F41" s="25">
        <v>134.93</v>
      </c>
      <c r="G41" s="28">
        <v>960</v>
      </c>
    </row>
    <row r="42" spans="1:7" ht="15">
      <c r="A42" s="6">
        <v>35</v>
      </c>
      <c r="B42" s="22" t="s">
        <v>452</v>
      </c>
      <c r="C42" s="5" t="s">
        <v>453</v>
      </c>
      <c r="D42" s="132">
        <v>4</v>
      </c>
      <c r="E42" s="26">
        <v>53144</v>
      </c>
      <c r="F42" s="24">
        <v>201.74</v>
      </c>
      <c r="G42" s="9">
        <v>957</v>
      </c>
    </row>
    <row r="43" spans="1:7" ht="15">
      <c r="A43" s="15">
        <v>36</v>
      </c>
      <c r="B43" s="23" t="s">
        <v>454</v>
      </c>
      <c r="C43" s="12" t="s">
        <v>98</v>
      </c>
      <c r="D43" s="133">
        <v>4.125</v>
      </c>
      <c r="E43" s="27">
        <v>49004</v>
      </c>
      <c r="F43" s="25">
        <v>85.78</v>
      </c>
      <c r="G43" s="28">
        <v>945</v>
      </c>
    </row>
    <row r="44" spans="1:7" ht="15">
      <c r="A44" s="6">
        <v>37</v>
      </c>
      <c r="B44" s="22" t="s">
        <v>455</v>
      </c>
      <c r="C44" s="5" t="s">
        <v>456</v>
      </c>
      <c r="D44" s="132">
        <v>4.125</v>
      </c>
      <c r="E44" s="26">
        <v>53158</v>
      </c>
      <c r="F44" s="24">
        <v>96.165</v>
      </c>
      <c r="G44" s="9">
        <v>935</v>
      </c>
    </row>
    <row r="45" spans="1:7" ht="15">
      <c r="A45" s="15">
        <v>38</v>
      </c>
      <c r="B45" s="23" t="s">
        <v>457</v>
      </c>
      <c r="C45" s="12" t="s">
        <v>471</v>
      </c>
      <c r="D45" s="133">
        <v>4.75</v>
      </c>
      <c r="E45" s="27">
        <v>50587</v>
      </c>
      <c r="F45" s="25">
        <v>43.849</v>
      </c>
      <c r="G45" s="28">
        <v>920</v>
      </c>
    </row>
    <row r="46" spans="1:7" ht="15">
      <c r="A46" s="6">
        <v>39</v>
      </c>
      <c r="B46" s="22" t="s">
        <v>458</v>
      </c>
      <c r="C46" s="5" t="s">
        <v>257</v>
      </c>
      <c r="D46" s="132">
        <v>4.77</v>
      </c>
      <c r="E46" s="26">
        <v>53297</v>
      </c>
      <c r="F46" s="24">
        <v>66.275</v>
      </c>
      <c r="G46" s="9">
        <v>919</v>
      </c>
    </row>
    <row r="47" spans="1:7" ht="15">
      <c r="A47" s="15">
        <v>40</v>
      </c>
      <c r="B47" s="23" t="s">
        <v>459</v>
      </c>
      <c r="C47" s="12" t="s">
        <v>95</v>
      </c>
      <c r="D47" s="133">
        <v>5.125</v>
      </c>
      <c r="E47" s="27">
        <v>50222</v>
      </c>
      <c r="F47" s="25">
        <v>130.293</v>
      </c>
      <c r="G47" s="28">
        <v>913</v>
      </c>
    </row>
    <row r="48" spans="1:7" ht="15">
      <c r="A48" s="6">
        <v>41</v>
      </c>
      <c r="B48" s="22" t="s">
        <v>460</v>
      </c>
      <c r="C48" s="5" t="s">
        <v>461</v>
      </c>
      <c r="D48" s="132">
        <v>4.25</v>
      </c>
      <c r="E48" s="26">
        <v>51653</v>
      </c>
      <c r="F48" s="24">
        <v>70.825</v>
      </c>
      <c r="G48" s="9">
        <v>912</v>
      </c>
    </row>
    <row r="49" spans="1:7" ht="15">
      <c r="A49" s="15">
        <v>42</v>
      </c>
      <c r="B49" s="23" t="s">
        <v>260</v>
      </c>
      <c r="C49" s="12" t="s">
        <v>95</v>
      </c>
      <c r="D49" s="133">
        <v>8</v>
      </c>
      <c r="E49" s="27">
        <v>49491</v>
      </c>
      <c r="F49" s="25">
        <v>1988.37</v>
      </c>
      <c r="G49" s="28">
        <v>890</v>
      </c>
    </row>
    <row r="50" spans="1:7" ht="15">
      <c r="A50" s="6">
        <v>43</v>
      </c>
      <c r="B50" s="22" t="s">
        <v>462</v>
      </c>
      <c r="C50" s="5" t="s">
        <v>332</v>
      </c>
      <c r="D50" s="132">
        <v>5</v>
      </c>
      <c r="E50" s="26">
        <v>49841</v>
      </c>
      <c r="F50" s="24">
        <v>215.325</v>
      </c>
      <c r="G50" s="9">
        <v>875</v>
      </c>
    </row>
    <row r="51" spans="1:7" ht="15">
      <c r="A51" s="15">
        <v>44</v>
      </c>
      <c r="B51" s="23" t="s">
        <v>463</v>
      </c>
      <c r="C51" s="12" t="s">
        <v>470</v>
      </c>
      <c r="D51" s="133">
        <v>4.125</v>
      </c>
      <c r="E51" s="27">
        <v>51410</v>
      </c>
      <c r="F51" s="25">
        <v>93.54</v>
      </c>
      <c r="G51" s="28">
        <v>859</v>
      </c>
    </row>
    <row r="52" spans="1:7" ht="15">
      <c r="A52" s="6">
        <v>45</v>
      </c>
      <c r="B52" s="22" t="s">
        <v>464</v>
      </c>
      <c r="C52" s="5" t="s">
        <v>301</v>
      </c>
      <c r="D52" s="132">
        <v>3.5</v>
      </c>
      <c r="E52" s="26">
        <v>50114</v>
      </c>
      <c r="F52" s="24">
        <v>115.425</v>
      </c>
      <c r="G52" s="9">
        <v>856</v>
      </c>
    </row>
    <row r="53" spans="1:7" ht="15">
      <c r="A53" s="15">
        <v>46</v>
      </c>
      <c r="B53" s="23" t="s">
        <v>465</v>
      </c>
      <c r="C53" s="12" t="s">
        <v>333</v>
      </c>
      <c r="D53" s="133">
        <v>4</v>
      </c>
      <c r="E53" s="27">
        <v>51318</v>
      </c>
      <c r="F53" s="25">
        <v>118.96</v>
      </c>
      <c r="G53" s="28">
        <v>856</v>
      </c>
    </row>
    <row r="54" spans="1:7" ht="15">
      <c r="A54" s="6">
        <v>47</v>
      </c>
      <c r="B54" s="22" t="s">
        <v>334</v>
      </c>
      <c r="C54" s="5" t="s">
        <v>335</v>
      </c>
      <c r="D54" s="132">
        <v>4.125</v>
      </c>
      <c r="E54" s="26">
        <v>50770</v>
      </c>
      <c r="F54" s="24">
        <v>24.96</v>
      </c>
      <c r="G54" s="9">
        <v>852</v>
      </c>
    </row>
    <row r="55" spans="1:7" ht="15">
      <c r="A55" s="15">
        <v>48</v>
      </c>
      <c r="B55" s="117" t="s">
        <v>292</v>
      </c>
      <c r="C55" s="12" t="s">
        <v>293</v>
      </c>
      <c r="D55" s="133">
        <v>4</v>
      </c>
      <c r="E55" s="27">
        <v>49766</v>
      </c>
      <c r="F55" s="25">
        <v>44.79</v>
      </c>
      <c r="G55" s="28">
        <v>837</v>
      </c>
    </row>
    <row r="56" spans="1:7" ht="15">
      <c r="A56" s="6">
        <v>49</v>
      </c>
      <c r="B56" s="22" t="s">
        <v>329</v>
      </c>
      <c r="C56" s="5" t="s">
        <v>330</v>
      </c>
      <c r="D56" s="132">
        <v>4.125</v>
      </c>
      <c r="E56" s="26">
        <v>53097</v>
      </c>
      <c r="F56" s="24">
        <v>83.905</v>
      </c>
      <c r="G56" s="9">
        <v>826</v>
      </c>
    </row>
    <row r="57" spans="1:7" ht="15">
      <c r="A57" s="15">
        <v>50</v>
      </c>
      <c r="B57" s="23" t="s">
        <v>466</v>
      </c>
      <c r="C57" s="12" t="s">
        <v>421</v>
      </c>
      <c r="D57" s="133">
        <v>5.25</v>
      </c>
      <c r="E57" s="27">
        <v>53158</v>
      </c>
      <c r="F57" s="25">
        <v>103.966</v>
      </c>
      <c r="G57" s="28">
        <v>823</v>
      </c>
    </row>
    <row r="58" spans="3:7" ht="12.75">
      <c r="C58" s="98"/>
      <c r="D58" s="98"/>
      <c r="G58" s="29"/>
    </row>
    <row r="59" spans="1:7" ht="33.75" customHeight="1">
      <c r="A59" s="164" t="s">
        <v>291</v>
      </c>
      <c r="B59" s="165"/>
      <c r="C59" s="165"/>
      <c r="D59" s="165"/>
      <c r="E59" s="165"/>
      <c r="F59" s="165"/>
      <c r="G59" s="165"/>
    </row>
  </sheetData>
  <sheetProtection/>
  <mergeCells count="2">
    <mergeCell ref="F3:G4"/>
    <mergeCell ref="A59:G59"/>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60"/>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3.28125" style="0" customWidth="1"/>
    <col min="4" max="4" width="9.140625" style="0" customWidth="1"/>
    <col min="5" max="5" width="10.7109375" style="0" bestFit="1" customWidth="1"/>
    <col min="6" max="6" width="11.421875" style="0" bestFit="1" customWidth="1"/>
    <col min="7" max="7" width="11.00390625" style="0" bestFit="1" customWidth="1"/>
  </cols>
  <sheetData>
    <row r="1" spans="1:7" ht="15.75">
      <c r="A1" s="56" t="s">
        <v>18</v>
      </c>
      <c r="B1" s="57"/>
      <c r="C1" s="57"/>
      <c r="D1" s="57"/>
      <c r="E1" s="57"/>
      <c r="F1" s="57"/>
      <c r="G1" s="57"/>
    </row>
    <row r="3" spans="1:7" ht="18">
      <c r="A3" s="67" t="s">
        <v>498</v>
      </c>
      <c r="B3" s="5"/>
      <c r="C3" s="5"/>
      <c r="D3" s="5"/>
      <c r="E3" s="5"/>
      <c r="F3" s="153" t="s">
        <v>23</v>
      </c>
      <c r="G3" s="154"/>
    </row>
    <row r="4" spans="1:7" ht="15">
      <c r="A4" s="71" t="s">
        <v>36</v>
      </c>
      <c r="B4" s="5"/>
      <c r="C4" s="5"/>
      <c r="D4" s="5"/>
      <c r="E4" s="5"/>
      <c r="F4" s="155"/>
      <c r="G4" s="156"/>
    </row>
    <row r="5" spans="1:7" ht="15">
      <c r="A5" s="5"/>
      <c r="B5" s="5"/>
      <c r="C5" s="5"/>
      <c r="D5" s="5"/>
      <c r="E5" s="5"/>
      <c r="F5" s="5"/>
      <c r="G5" s="5"/>
    </row>
    <row r="6" spans="1:7" ht="15">
      <c r="A6" s="65"/>
      <c r="B6" s="65"/>
      <c r="C6" s="65"/>
      <c r="D6" s="65"/>
      <c r="E6" s="66"/>
      <c r="F6" s="66" t="s">
        <v>40</v>
      </c>
      <c r="G6" s="66" t="s">
        <v>42</v>
      </c>
    </row>
    <row r="7" spans="1:7" ht="17.25">
      <c r="A7" s="66" t="s">
        <v>37</v>
      </c>
      <c r="B7" s="66" t="s">
        <v>96</v>
      </c>
      <c r="C7" s="66" t="s">
        <v>38</v>
      </c>
      <c r="D7" s="66" t="s">
        <v>281</v>
      </c>
      <c r="E7" s="66" t="s">
        <v>39</v>
      </c>
      <c r="F7" s="66" t="s">
        <v>41</v>
      </c>
      <c r="G7" s="66" t="s">
        <v>43</v>
      </c>
    </row>
    <row r="8" spans="1:7" ht="15">
      <c r="A8" s="6">
        <v>1</v>
      </c>
      <c r="B8" s="22" t="s">
        <v>260</v>
      </c>
      <c r="C8" s="5" t="s">
        <v>95</v>
      </c>
      <c r="D8" s="132">
        <v>8</v>
      </c>
      <c r="E8" s="26">
        <v>49491</v>
      </c>
      <c r="F8" s="24">
        <v>1988.37</v>
      </c>
      <c r="G8" s="9">
        <v>890</v>
      </c>
    </row>
    <row r="9" spans="1:7" ht="15">
      <c r="A9" s="15">
        <v>2</v>
      </c>
      <c r="B9" s="23" t="s">
        <v>364</v>
      </c>
      <c r="C9" s="12" t="s">
        <v>267</v>
      </c>
      <c r="D9" s="133">
        <v>1.5</v>
      </c>
      <c r="E9" s="27">
        <v>42247</v>
      </c>
      <c r="F9" s="25">
        <v>1849.62</v>
      </c>
      <c r="G9" s="28">
        <v>81</v>
      </c>
    </row>
    <row r="10" spans="1:7" ht="15">
      <c r="A10" s="6">
        <v>3</v>
      </c>
      <c r="B10" s="22" t="s">
        <v>371</v>
      </c>
      <c r="C10" s="5" t="s">
        <v>372</v>
      </c>
      <c r="D10" s="132">
        <v>2</v>
      </c>
      <c r="E10" s="26">
        <v>42628</v>
      </c>
      <c r="F10" s="24">
        <v>600.025</v>
      </c>
      <c r="G10" s="9">
        <v>12</v>
      </c>
    </row>
    <row r="11" spans="1:7" ht="15">
      <c r="A11" s="15">
        <v>4</v>
      </c>
      <c r="B11" s="23" t="s">
        <v>373</v>
      </c>
      <c r="C11" s="12" t="s">
        <v>326</v>
      </c>
      <c r="D11" s="133">
        <v>7.75</v>
      </c>
      <c r="E11" s="27">
        <v>51867</v>
      </c>
      <c r="F11" s="25">
        <v>574.255</v>
      </c>
      <c r="G11" s="28">
        <v>324</v>
      </c>
    </row>
    <row r="12" spans="1:7" ht="15">
      <c r="A12" s="6">
        <v>5</v>
      </c>
      <c r="B12" s="22" t="s">
        <v>374</v>
      </c>
      <c r="C12" s="5" t="s">
        <v>332</v>
      </c>
      <c r="D12" s="132">
        <v>4.25</v>
      </c>
      <c r="E12" s="26">
        <v>46188</v>
      </c>
      <c r="F12" s="24">
        <v>567.475</v>
      </c>
      <c r="G12" s="9">
        <v>3496</v>
      </c>
    </row>
    <row r="13" spans="1:7" ht="15">
      <c r="A13" s="15">
        <v>6</v>
      </c>
      <c r="B13" s="23" t="s">
        <v>287</v>
      </c>
      <c r="C13" s="12" t="s">
        <v>262</v>
      </c>
      <c r="D13" s="133">
        <v>5</v>
      </c>
      <c r="E13" s="27">
        <v>51288</v>
      </c>
      <c r="F13" s="25">
        <v>556.675</v>
      </c>
      <c r="G13" s="28">
        <v>94</v>
      </c>
    </row>
    <row r="14" spans="1:7" ht="15">
      <c r="A14" s="6">
        <v>7</v>
      </c>
      <c r="B14" s="22" t="s">
        <v>375</v>
      </c>
      <c r="C14" s="5" t="s">
        <v>93</v>
      </c>
      <c r="D14" s="132">
        <v>5</v>
      </c>
      <c r="E14" s="26">
        <v>53175</v>
      </c>
      <c r="F14" s="24">
        <v>539.02</v>
      </c>
      <c r="G14" s="9">
        <v>579</v>
      </c>
    </row>
    <row r="15" spans="1:7" ht="15">
      <c r="A15" s="15">
        <v>8</v>
      </c>
      <c r="B15" s="23" t="s">
        <v>376</v>
      </c>
      <c r="C15" s="12" t="s">
        <v>337</v>
      </c>
      <c r="D15" s="133">
        <v>5</v>
      </c>
      <c r="E15" s="27">
        <v>51136</v>
      </c>
      <c r="F15" s="25">
        <v>530.945</v>
      </c>
      <c r="G15" s="28">
        <v>320</v>
      </c>
    </row>
    <row r="16" spans="1:7" ht="15">
      <c r="A16" s="6">
        <v>9</v>
      </c>
      <c r="B16" s="22" t="s">
        <v>378</v>
      </c>
      <c r="C16" s="5" t="s">
        <v>379</v>
      </c>
      <c r="D16" s="132">
        <v>4.927</v>
      </c>
      <c r="E16" s="26">
        <v>53067</v>
      </c>
      <c r="F16" s="24">
        <v>486.27</v>
      </c>
      <c r="G16" s="9">
        <v>406</v>
      </c>
    </row>
    <row r="17" spans="1:7" ht="15">
      <c r="A17" s="15">
        <v>10</v>
      </c>
      <c r="B17" s="23" t="s">
        <v>382</v>
      </c>
      <c r="C17" s="12" t="s">
        <v>383</v>
      </c>
      <c r="D17" s="133">
        <v>4</v>
      </c>
      <c r="E17" s="27">
        <v>53297</v>
      </c>
      <c r="F17" s="25">
        <v>478.185</v>
      </c>
      <c r="G17" s="28">
        <v>2017</v>
      </c>
    </row>
    <row r="18" spans="1:7" ht="15">
      <c r="A18" s="6">
        <v>11</v>
      </c>
      <c r="B18" s="22" t="s">
        <v>384</v>
      </c>
      <c r="C18" s="5" t="s">
        <v>326</v>
      </c>
      <c r="D18" s="132">
        <v>7.375</v>
      </c>
      <c r="E18" s="26">
        <v>48580</v>
      </c>
      <c r="F18" s="24">
        <v>473.835</v>
      </c>
      <c r="G18" s="9">
        <v>135</v>
      </c>
    </row>
    <row r="19" spans="1:7" ht="15">
      <c r="A19" s="15">
        <v>12</v>
      </c>
      <c r="B19" s="23" t="s">
        <v>385</v>
      </c>
      <c r="C19" s="12" t="s">
        <v>386</v>
      </c>
      <c r="D19" s="133">
        <v>5</v>
      </c>
      <c r="E19" s="27">
        <v>43539</v>
      </c>
      <c r="F19" s="25">
        <v>464.32</v>
      </c>
      <c r="G19" s="28">
        <v>101</v>
      </c>
    </row>
    <row r="20" spans="1:7" ht="15">
      <c r="A20" s="6">
        <v>13</v>
      </c>
      <c r="B20" s="22" t="s">
        <v>387</v>
      </c>
      <c r="C20" s="5" t="s">
        <v>388</v>
      </c>
      <c r="D20" s="132">
        <v>2.568</v>
      </c>
      <c r="E20" s="26">
        <v>44531</v>
      </c>
      <c r="F20" s="24">
        <v>458.135</v>
      </c>
      <c r="G20" s="9">
        <v>12</v>
      </c>
    </row>
    <row r="21" spans="1:7" ht="15">
      <c r="A21" s="15">
        <v>14</v>
      </c>
      <c r="B21" s="23" t="s">
        <v>391</v>
      </c>
      <c r="C21" s="12" t="s">
        <v>414</v>
      </c>
      <c r="D21" s="133">
        <v>4.5</v>
      </c>
      <c r="E21" s="27">
        <v>53693</v>
      </c>
      <c r="F21" s="25">
        <v>445.84</v>
      </c>
      <c r="G21" s="28">
        <v>66</v>
      </c>
    </row>
    <row r="22" spans="1:7" ht="15">
      <c r="A22" s="6">
        <v>15</v>
      </c>
      <c r="B22" s="22" t="s">
        <v>247</v>
      </c>
      <c r="C22" s="5" t="s">
        <v>95</v>
      </c>
      <c r="D22" s="132">
        <v>5</v>
      </c>
      <c r="E22" s="26">
        <v>51683</v>
      </c>
      <c r="F22" s="24">
        <v>444.859</v>
      </c>
      <c r="G22" s="9">
        <v>2010</v>
      </c>
    </row>
    <row r="23" spans="1:7" ht="15">
      <c r="A23" s="15">
        <v>16</v>
      </c>
      <c r="B23" s="23" t="s">
        <v>393</v>
      </c>
      <c r="C23" s="12" t="s">
        <v>394</v>
      </c>
      <c r="D23" s="133">
        <v>5</v>
      </c>
      <c r="E23" s="27">
        <v>45931</v>
      </c>
      <c r="F23" s="25">
        <v>422.12</v>
      </c>
      <c r="G23" s="28">
        <v>124</v>
      </c>
    </row>
    <row r="24" spans="1:7" ht="15">
      <c r="A24" s="6">
        <v>17</v>
      </c>
      <c r="B24" s="22" t="s">
        <v>261</v>
      </c>
      <c r="C24" s="5" t="s">
        <v>251</v>
      </c>
      <c r="D24" s="132">
        <v>5.875</v>
      </c>
      <c r="E24" s="26">
        <v>53844</v>
      </c>
      <c r="F24" s="24">
        <v>421.22</v>
      </c>
      <c r="G24" s="9">
        <v>227</v>
      </c>
    </row>
    <row r="25" spans="1:7" ht="15">
      <c r="A25" s="15">
        <v>18</v>
      </c>
      <c r="B25" s="23" t="s">
        <v>343</v>
      </c>
      <c r="C25" s="12" t="s">
        <v>340</v>
      </c>
      <c r="D25" s="133">
        <v>4.375</v>
      </c>
      <c r="E25" s="27">
        <v>43497</v>
      </c>
      <c r="F25" s="25">
        <v>410.313</v>
      </c>
      <c r="G25" s="28">
        <v>165</v>
      </c>
    </row>
    <row r="26" spans="1:7" ht="15">
      <c r="A26" s="6">
        <v>19</v>
      </c>
      <c r="B26" s="22" t="s">
        <v>298</v>
      </c>
      <c r="C26" s="5" t="s">
        <v>93</v>
      </c>
      <c r="D26" s="132">
        <v>7.55</v>
      </c>
      <c r="E26" s="26">
        <v>50861</v>
      </c>
      <c r="F26" s="24">
        <v>409.195</v>
      </c>
      <c r="G26" s="9">
        <v>502</v>
      </c>
    </row>
    <row r="27" spans="1:7" ht="15">
      <c r="A27" s="15">
        <v>20</v>
      </c>
      <c r="B27" s="23" t="s">
        <v>396</v>
      </c>
      <c r="C27" s="12" t="s">
        <v>266</v>
      </c>
      <c r="D27" s="133">
        <v>5</v>
      </c>
      <c r="E27" s="27">
        <v>51136</v>
      </c>
      <c r="F27" s="25">
        <v>405.7</v>
      </c>
      <c r="G27" s="28">
        <v>58</v>
      </c>
    </row>
    <row r="28" spans="1:7" ht="15">
      <c r="A28" s="6">
        <v>21</v>
      </c>
      <c r="B28" s="22" t="s">
        <v>400</v>
      </c>
      <c r="C28" s="5" t="s">
        <v>379</v>
      </c>
      <c r="D28" s="132">
        <v>4.727</v>
      </c>
      <c r="E28" s="26">
        <v>50145</v>
      </c>
      <c r="F28" s="24">
        <v>401.03</v>
      </c>
      <c r="G28" s="9">
        <v>247</v>
      </c>
    </row>
    <row r="29" spans="1:7" ht="15">
      <c r="A29" s="15">
        <v>22</v>
      </c>
      <c r="B29" s="23" t="s">
        <v>402</v>
      </c>
      <c r="C29" s="12" t="s">
        <v>403</v>
      </c>
      <c r="D29" s="133">
        <v>1</v>
      </c>
      <c r="E29" s="27">
        <v>42201</v>
      </c>
      <c r="F29" s="25">
        <v>400</v>
      </c>
      <c r="G29" s="28">
        <v>4</v>
      </c>
    </row>
    <row r="30" spans="1:7" ht="15">
      <c r="A30" s="6">
        <v>23</v>
      </c>
      <c r="B30" s="22" t="s">
        <v>401</v>
      </c>
      <c r="C30" s="5" t="s">
        <v>101</v>
      </c>
      <c r="D30" s="132">
        <v>2</v>
      </c>
      <c r="E30" s="26">
        <v>42487</v>
      </c>
      <c r="F30" s="24">
        <v>400</v>
      </c>
      <c r="G30" s="9">
        <v>7</v>
      </c>
    </row>
    <row r="31" spans="1:7" ht="15">
      <c r="A31" s="15">
        <v>24</v>
      </c>
      <c r="B31" s="23" t="s">
        <v>285</v>
      </c>
      <c r="C31" s="12" t="s">
        <v>286</v>
      </c>
      <c r="D31" s="133">
        <v>5</v>
      </c>
      <c r="E31" s="27">
        <v>52916</v>
      </c>
      <c r="F31" s="25">
        <v>394.14</v>
      </c>
      <c r="G31" s="28">
        <v>107</v>
      </c>
    </row>
    <row r="32" spans="1:7" ht="15">
      <c r="A32" s="6">
        <v>25</v>
      </c>
      <c r="B32" s="22" t="s">
        <v>263</v>
      </c>
      <c r="C32" s="5" t="s">
        <v>262</v>
      </c>
      <c r="D32" s="132">
        <v>5.75</v>
      </c>
      <c r="E32" s="26">
        <v>53844</v>
      </c>
      <c r="F32" s="24">
        <v>388.479</v>
      </c>
      <c r="G32" s="9">
        <v>421</v>
      </c>
    </row>
    <row r="33" spans="1:7" ht="15">
      <c r="A33" s="15">
        <v>26</v>
      </c>
      <c r="B33" s="23" t="s">
        <v>408</v>
      </c>
      <c r="C33" s="12" t="s">
        <v>409</v>
      </c>
      <c r="D33" s="133">
        <v>1.75</v>
      </c>
      <c r="E33" s="27">
        <v>42549</v>
      </c>
      <c r="F33" s="25">
        <v>380</v>
      </c>
      <c r="G33" s="28">
        <v>4</v>
      </c>
    </row>
    <row r="34" spans="1:7" ht="15">
      <c r="A34" s="6">
        <v>27</v>
      </c>
      <c r="B34" s="22" t="s">
        <v>282</v>
      </c>
      <c r="C34" s="5" t="s">
        <v>294</v>
      </c>
      <c r="D34" s="132">
        <v>5</v>
      </c>
      <c r="E34" s="26">
        <v>51441</v>
      </c>
      <c r="F34" s="24">
        <v>374.18</v>
      </c>
      <c r="G34" s="9">
        <v>427</v>
      </c>
    </row>
    <row r="35" spans="1:7" ht="15">
      <c r="A35" s="15">
        <v>28</v>
      </c>
      <c r="B35" s="23" t="s">
        <v>472</v>
      </c>
      <c r="C35" s="12" t="s">
        <v>386</v>
      </c>
      <c r="D35" s="133">
        <v>5</v>
      </c>
      <c r="E35" s="27">
        <v>45731</v>
      </c>
      <c r="F35" s="25">
        <v>373.88</v>
      </c>
      <c r="G35" s="28">
        <v>143</v>
      </c>
    </row>
    <row r="36" spans="1:7" ht="15">
      <c r="A36" s="6">
        <v>29</v>
      </c>
      <c r="B36" s="22" t="s">
        <v>473</v>
      </c>
      <c r="C36" s="5" t="s">
        <v>474</v>
      </c>
      <c r="D36" s="132">
        <v>5</v>
      </c>
      <c r="E36" s="26">
        <v>53997</v>
      </c>
      <c r="F36" s="24">
        <v>372.945</v>
      </c>
      <c r="G36" s="9">
        <v>136</v>
      </c>
    </row>
    <row r="37" spans="1:7" ht="15">
      <c r="A37" s="15">
        <v>30</v>
      </c>
      <c r="B37" s="23" t="s">
        <v>475</v>
      </c>
      <c r="C37" s="12" t="s">
        <v>101</v>
      </c>
      <c r="D37" s="133">
        <v>2</v>
      </c>
      <c r="E37" s="27">
        <v>42515</v>
      </c>
      <c r="F37" s="25">
        <v>366.67</v>
      </c>
      <c r="G37" s="28">
        <v>11</v>
      </c>
    </row>
    <row r="38" spans="1:7" ht="15">
      <c r="A38" s="6">
        <v>31</v>
      </c>
      <c r="B38" s="22" t="s">
        <v>476</v>
      </c>
      <c r="C38" s="5" t="s">
        <v>474</v>
      </c>
      <c r="D38" s="132">
        <v>5</v>
      </c>
      <c r="E38" s="26">
        <v>52536</v>
      </c>
      <c r="F38" s="24">
        <v>363.83</v>
      </c>
      <c r="G38" s="9">
        <v>211</v>
      </c>
    </row>
    <row r="39" spans="1:7" ht="15">
      <c r="A39" s="15">
        <v>32</v>
      </c>
      <c r="B39" s="23" t="s">
        <v>477</v>
      </c>
      <c r="C39" s="12" t="s">
        <v>478</v>
      </c>
      <c r="D39" s="133">
        <v>5</v>
      </c>
      <c r="E39" s="27">
        <v>53874</v>
      </c>
      <c r="F39" s="25">
        <v>344.41</v>
      </c>
      <c r="G39" s="28">
        <v>132</v>
      </c>
    </row>
    <row r="40" spans="1:7" ht="15">
      <c r="A40" s="6">
        <v>33</v>
      </c>
      <c r="B40" s="22" t="s">
        <v>479</v>
      </c>
      <c r="C40" s="5" t="s">
        <v>496</v>
      </c>
      <c r="D40" s="132">
        <v>5</v>
      </c>
      <c r="E40" s="26">
        <v>48153</v>
      </c>
      <c r="F40" s="24">
        <v>335.895</v>
      </c>
      <c r="G40" s="9">
        <v>36</v>
      </c>
    </row>
    <row r="41" spans="1:7" ht="15">
      <c r="A41" s="15">
        <v>34</v>
      </c>
      <c r="B41" s="23" t="s">
        <v>480</v>
      </c>
      <c r="C41" s="12" t="s">
        <v>481</v>
      </c>
      <c r="D41" s="133">
        <v>1.5</v>
      </c>
      <c r="E41" s="27">
        <v>42277</v>
      </c>
      <c r="F41" s="25">
        <v>314</v>
      </c>
      <c r="G41" s="28">
        <v>8</v>
      </c>
    </row>
    <row r="42" spans="1:7" ht="15">
      <c r="A42" s="6">
        <v>35</v>
      </c>
      <c r="B42" s="22" t="s">
        <v>482</v>
      </c>
      <c r="C42" s="5" t="s">
        <v>483</v>
      </c>
      <c r="D42" s="132">
        <v>1</v>
      </c>
      <c r="E42" s="26">
        <v>42425</v>
      </c>
      <c r="F42" s="24">
        <v>305</v>
      </c>
      <c r="G42" s="9">
        <v>1</v>
      </c>
    </row>
    <row r="43" spans="1:7" ht="15">
      <c r="A43" s="15">
        <v>36</v>
      </c>
      <c r="B43" s="23" t="s">
        <v>484</v>
      </c>
      <c r="C43" s="12" t="s">
        <v>497</v>
      </c>
      <c r="D43" s="133">
        <v>5</v>
      </c>
      <c r="E43" s="27">
        <v>52779</v>
      </c>
      <c r="F43" s="25">
        <v>303.11</v>
      </c>
      <c r="G43" s="28">
        <v>386</v>
      </c>
    </row>
    <row r="44" spans="1:7" ht="15">
      <c r="A44" s="6">
        <v>37</v>
      </c>
      <c r="B44" s="22" t="s">
        <v>485</v>
      </c>
      <c r="C44" s="5" t="s">
        <v>486</v>
      </c>
      <c r="D44" s="132">
        <v>5.637</v>
      </c>
      <c r="E44" s="26">
        <v>54879</v>
      </c>
      <c r="F44" s="24">
        <v>299.945</v>
      </c>
      <c r="G44" s="9">
        <v>125</v>
      </c>
    </row>
    <row r="45" spans="1:7" ht="15">
      <c r="A45" s="15">
        <v>38</v>
      </c>
      <c r="B45" s="23" t="s">
        <v>487</v>
      </c>
      <c r="C45" s="12" t="s">
        <v>386</v>
      </c>
      <c r="D45" s="133">
        <v>2</v>
      </c>
      <c r="E45" s="27">
        <v>42444</v>
      </c>
      <c r="F45" s="25">
        <v>298.27</v>
      </c>
      <c r="G45" s="28">
        <v>6</v>
      </c>
    </row>
    <row r="46" spans="1:7" ht="15">
      <c r="A46" s="6">
        <v>39</v>
      </c>
      <c r="B46" s="22" t="s">
        <v>488</v>
      </c>
      <c r="C46" s="5" t="s">
        <v>386</v>
      </c>
      <c r="D46" s="132">
        <v>5</v>
      </c>
      <c r="E46" s="26">
        <v>44270</v>
      </c>
      <c r="F46" s="24">
        <v>295.995</v>
      </c>
      <c r="G46" s="9">
        <v>85</v>
      </c>
    </row>
    <row r="47" spans="1:7" ht="15">
      <c r="A47" s="15">
        <v>40</v>
      </c>
      <c r="B47" s="23" t="s">
        <v>341</v>
      </c>
      <c r="C47" s="12" t="s">
        <v>90</v>
      </c>
      <c r="D47" s="133">
        <v>6.13</v>
      </c>
      <c r="E47" s="27">
        <v>46966</v>
      </c>
      <c r="F47" s="25">
        <v>294.27</v>
      </c>
      <c r="G47" s="28">
        <v>22</v>
      </c>
    </row>
    <row r="48" spans="1:7" ht="15">
      <c r="A48" s="6">
        <v>41</v>
      </c>
      <c r="B48" s="22" t="s">
        <v>489</v>
      </c>
      <c r="C48" s="5" t="s">
        <v>490</v>
      </c>
      <c r="D48" s="132">
        <v>5</v>
      </c>
      <c r="E48" s="26">
        <v>53281</v>
      </c>
      <c r="F48" s="24">
        <v>282.165</v>
      </c>
      <c r="G48" s="9">
        <v>82</v>
      </c>
    </row>
    <row r="49" spans="1:7" ht="15">
      <c r="A49" s="15">
        <v>42</v>
      </c>
      <c r="B49" s="23" t="s">
        <v>417</v>
      </c>
      <c r="C49" s="12" t="s">
        <v>332</v>
      </c>
      <c r="D49" s="133">
        <v>4</v>
      </c>
      <c r="E49" s="27">
        <v>45458</v>
      </c>
      <c r="F49" s="25">
        <v>280.625</v>
      </c>
      <c r="G49" s="28">
        <v>1685</v>
      </c>
    </row>
    <row r="50" spans="1:7" ht="15">
      <c r="A50" s="6">
        <v>43</v>
      </c>
      <c r="B50" s="22" t="s">
        <v>491</v>
      </c>
      <c r="C50" s="5" t="s">
        <v>297</v>
      </c>
      <c r="D50" s="132">
        <v>6</v>
      </c>
      <c r="E50" s="26">
        <v>47011</v>
      </c>
      <c r="F50" s="24">
        <v>279.1</v>
      </c>
      <c r="G50" s="9">
        <v>23</v>
      </c>
    </row>
    <row r="51" spans="1:7" ht="15">
      <c r="A51" s="15">
        <v>44</v>
      </c>
      <c r="B51" s="23" t="s">
        <v>492</v>
      </c>
      <c r="C51" s="12" t="s">
        <v>497</v>
      </c>
      <c r="D51" s="133">
        <v>5</v>
      </c>
      <c r="E51" s="27">
        <v>43435</v>
      </c>
      <c r="F51" s="25">
        <v>277.07</v>
      </c>
      <c r="G51" s="28">
        <v>102</v>
      </c>
    </row>
    <row r="52" spans="1:7" ht="15">
      <c r="A52" s="6">
        <v>45</v>
      </c>
      <c r="B52" s="22" t="s">
        <v>493</v>
      </c>
      <c r="C52" s="5" t="s">
        <v>101</v>
      </c>
      <c r="D52" s="132">
        <v>2</v>
      </c>
      <c r="E52" s="26">
        <v>42543</v>
      </c>
      <c r="F52" s="24">
        <v>276.5</v>
      </c>
      <c r="G52" s="9">
        <v>9</v>
      </c>
    </row>
    <row r="53" spans="1:7" ht="15">
      <c r="A53" s="15">
        <v>46</v>
      </c>
      <c r="B53" s="23" t="s">
        <v>494</v>
      </c>
      <c r="C53" s="12" t="s">
        <v>386</v>
      </c>
      <c r="D53" s="133">
        <v>5</v>
      </c>
      <c r="E53" s="27">
        <v>43174</v>
      </c>
      <c r="F53" s="25">
        <v>275.8</v>
      </c>
      <c r="G53" s="28">
        <v>159</v>
      </c>
    </row>
    <row r="54" spans="1:7" ht="15">
      <c r="A54" s="6">
        <v>47</v>
      </c>
      <c r="B54" s="118" t="s">
        <v>91</v>
      </c>
      <c r="C54" s="5" t="s">
        <v>92</v>
      </c>
      <c r="D54" s="132">
        <v>5.1</v>
      </c>
      <c r="E54" s="26">
        <v>48731</v>
      </c>
      <c r="F54" s="24">
        <v>272.3255</v>
      </c>
      <c r="G54" s="9">
        <v>607</v>
      </c>
    </row>
    <row r="55" spans="1:7" ht="15">
      <c r="A55" s="15">
        <v>48</v>
      </c>
      <c r="B55" s="23" t="s">
        <v>495</v>
      </c>
      <c r="C55" s="12" t="s">
        <v>383</v>
      </c>
      <c r="D55" s="133">
        <v>5</v>
      </c>
      <c r="E55" s="27">
        <v>53297</v>
      </c>
      <c r="F55" s="25">
        <v>269.975</v>
      </c>
      <c r="G55" s="28">
        <v>87</v>
      </c>
    </row>
    <row r="56" spans="1:7" ht="15">
      <c r="A56" s="6">
        <v>49</v>
      </c>
      <c r="B56" s="22" t="s">
        <v>342</v>
      </c>
      <c r="C56" s="5" t="s">
        <v>301</v>
      </c>
      <c r="D56" s="132">
        <v>5</v>
      </c>
      <c r="E56" s="26">
        <v>45366</v>
      </c>
      <c r="F56" s="24">
        <v>266.03</v>
      </c>
      <c r="G56" s="9">
        <v>49</v>
      </c>
    </row>
    <row r="57" spans="1:7" ht="15">
      <c r="A57" s="15">
        <v>50</v>
      </c>
      <c r="B57" s="23" t="s">
        <v>324</v>
      </c>
      <c r="C57" s="12" t="s">
        <v>300</v>
      </c>
      <c r="D57" s="133">
        <v>5</v>
      </c>
      <c r="E57" s="27">
        <v>51533</v>
      </c>
      <c r="F57" s="25">
        <v>263.485</v>
      </c>
      <c r="G57" s="28">
        <v>678</v>
      </c>
    </row>
    <row r="58" ht="12.75">
      <c r="G58" s="29"/>
    </row>
    <row r="59" spans="1:7" ht="12.75">
      <c r="A59" s="30" t="s">
        <v>97</v>
      </c>
      <c r="B59" s="31"/>
      <c r="C59" s="31"/>
      <c r="D59" s="31"/>
      <c r="E59" s="31"/>
      <c r="F59" s="31"/>
      <c r="G59" s="31"/>
    </row>
    <row r="60" spans="1:7" ht="37.5" customHeight="1">
      <c r="A60" s="164" t="s">
        <v>265</v>
      </c>
      <c r="B60" s="165"/>
      <c r="C60" s="165"/>
      <c r="D60" s="165"/>
      <c r="E60" s="165"/>
      <c r="F60" s="165"/>
      <c r="G60" s="165"/>
    </row>
  </sheetData>
  <sheetProtection/>
  <mergeCells count="2">
    <mergeCell ref="F3:G4"/>
    <mergeCell ref="A60:G60"/>
  </mergeCells>
  <hyperlinks>
    <hyperlink ref="F3:G4" location="TOC!A1" display="Return to Table of Contents"/>
  </hyperlinks>
  <printOptions/>
  <pageMargins left="0.5" right="0.5" top="1" bottom="1" header="0.5" footer="0.5"/>
  <pageSetup fitToHeight="1" fitToWidth="1" horizontalDpi="600" verticalDpi="600" orientation="portrait" scale="77" r:id="rId1"/>
  <headerFooter alignWithMargins="0">
    <oddFooter>&amp;L&amp;"Calibri,Regular"MSRB Quarterly Statistical Summaries&amp;R&amp;"Calibri,Regular"Page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60"/>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0.7109375" style="0" customWidth="1"/>
    <col min="5" max="5" width="10.7109375" style="0" bestFit="1" customWidth="1"/>
    <col min="6" max="6" width="11.421875" style="0" bestFit="1" customWidth="1"/>
    <col min="7" max="7" width="11.00390625" style="0" bestFit="1" customWidth="1"/>
  </cols>
  <sheetData>
    <row r="1" spans="1:7" ht="15.75">
      <c r="A1" s="56" t="s">
        <v>18</v>
      </c>
      <c r="B1" s="57"/>
      <c r="C1" s="57"/>
      <c r="D1" s="57"/>
      <c r="E1" s="57"/>
      <c r="F1" s="57"/>
      <c r="G1" s="57"/>
    </row>
    <row r="3" spans="1:7" ht="18">
      <c r="A3" s="67" t="s">
        <v>498</v>
      </c>
      <c r="B3" s="5"/>
      <c r="C3" s="5"/>
      <c r="D3" s="5"/>
      <c r="E3" s="5"/>
      <c r="F3" s="153" t="s">
        <v>23</v>
      </c>
      <c r="G3" s="154"/>
    </row>
    <row r="4" spans="1:7" ht="15">
      <c r="A4" s="71" t="s">
        <v>94</v>
      </c>
      <c r="B4" s="5"/>
      <c r="C4" s="5"/>
      <c r="D4" s="5"/>
      <c r="E4" s="5"/>
      <c r="F4" s="155"/>
      <c r="G4" s="156"/>
    </row>
    <row r="5" spans="1:7" ht="15">
      <c r="A5" s="5"/>
      <c r="B5" s="5"/>
      <c r="C5" s="5"/>
      <c r="D5" s="5"/>
      <c r="E5" s="5"/>
      <c r="F5" s="5"/>
      <c r="G5" s="5"/>
    </row>
    <row r="6" spans="1:7" ht="15">
      <c r="A6" s="65"/>
      <c r="B6" s="65"/>
      <c r="C6" s="65"/>
      <c r="D6" s="65"/>
      <c r="E6" s="66"/>
      <c r="F6" s="66" t="s">
        <v>40</v>
      </c>
      <c r="G6" s="66" t="s">
        <v>42</v>
      </c>
    </row>
    <row r="7" spans="1:7" ht="17.25">
      <c r="A7" s="66" t="s">
        <v>37</v>
      </c>
      <c r="B7" s="66" t="s">
        <v>96</v>
      </c>
      <c r="C7" s="66" t="s">
        <v>38</v>
      </c>
      <c r="D7" s="66" t="s">
        <v>281</v>
      </c>
      <c r="E7" s="66" t="s">
        <v>39</v>
      </c>
      <c r="F7" s="66" t="s">
        <v>41</v>
      </c>
      <c r="G7" s="66" t="s">
        <v>43</v>
      </c>
    </row>
    <row r="8" spans="1:7" ht="15">
      <c r="A8" s="6">
        <v>1</v>
      </c>
      <c r="B8" s="22" t="s">
        <v>374</v>
      </c>
      <c r="C8" s="5" t="s">
        <v>332</v>
      </c>
      <c r="D8" s="132">
        <v>4.25</v>
      </c>
      <c r="E8" s="26">
        <v>46188</v>
      </c>
      <c r="F8" s="24">
        <v>567.475</v>
      </c>
      <c r="G8" s="9">
        <v>3496</v>
      </c>
    </row>
    <row r="9" spans="1:7" ht="15">
      <c r="A9" s="15">
        <v>2</v>
      </c>
      <c r="B9" s="23" t="s">
        <v>415</v>
      </c>
      <c r="C9" s="12" t="s">
        <v>416</v>
      </c>
      <c r="D9" s="133">
        <v>4.25</v>
      </c>
      <c r="E9" s="27">
        <v>53144</v>
      </c>
      <c r="F9" s="25">
        <v>226.215</v>
      </c>
      <c r="G9" s="28">
        <v>2027</v>
      </c>
    </row>
    <row r="10" spans="1:7" ht="15">
      <c r="A10" s="6">
        <v>3</v>
      </c>
      <c r="B10" s="22" t="s">
        <v>382</v>
      </c>
      <c r="C10" s="5" t="s">
        <v>383</v>
      </c>
      <c r="D10" s="132">
        <v>4</v>
      </c>
      <c r="E10" s="26">
        <v>53297</v>
      </c>
      <c r="F10" s="24">
        <v>478.185</v>
      </c>
      <c r="G10" s="9">
        <v>2017</v>
      </c>
    </row>
    <row r="11" spans="1:7" ht="15">
      <c r="A11" s="15">
        <v>4</v>
      </c>
      <c r="B11" s="23" t="s">
        <v>247</v>
      </c>
      <c r="C11" s="12" t="s">
        <v>95</v>
      </c>
      <c r="D11" s="133">
        <v>5</v>
      </c>
      <c r="E11" s="27">
        <v>51683</v>
      </c>
      <c r="F11" s="25">
        <v>444.859</v>
      </c>
      <c r="G11" s="28">
        <v>2010</v>
      </c>
    </row>
    <row r="12" spans="1:7" ht="15">
      <c r="A12" s="6">
        <v>5</v>
      </c>
      <c r="B12" s="22" t="s">
        <v>331</v>
      </c>
      <c r="C12" s="5" t="s">
        <v>332</v>
      </c>
      <c r="D12" s="132">
        <v>5</v>
      </c>
      <c r="E12" s="26">
        <v>51302</v>
      </c>
      <c r="F12" s="24">
        <v>217.885</v>
      </c>
      <c r="G12" s="9">
        <v>1914</v>
      </c>
    </row>
    <row r="13" spans="1:7" ht="15">
      <c r="A13" s="15">
        <v>6</v>
      </c>
      <c r="B13" s="23">
        <v>6.46136E+36</v>
      </c>
      <c r="C13" s="12" t="s">
        <v>254</v>
      </c>
      <c r="D13" s="133">
        <v>5</v>
      </c>
      <c r="E13" s="27">
        <v>52032</v>
      </c>
      <c r="F13" s="25">
        <v>260.245</v>
      </c>
      <c r="G13" s="28">
        <v>1863</v>
      </c>
    </row>
    <row r="14" spans="1:7" ht="15">
      <c r="A14" s="6">
        <v>7</v>
      </c>
      <c r="B14" s="22" t="s">
        <v>417</v>
      </c>
      <c r="C14" s="5" t="s">
        <v>332</v>
      </c>
      <c r="D14" s="132">
        <v>4</v>
      </c>
      <c r="E14" s="26">
        <v>45458</v>
      </c>
      <c r="F14" s="24">
        <v>280.625</v>
      </c>
      <c r="G14" s="9">
        <v>1685</v>
      </c>
    </row>
    <row r="15" spans="1:7" ht="15">
      <c r="A15" s="15">
        <v>8</v>
      </c>
      <c r="B15" s="23" t="s">
        <v>418</v>
      </c>
      <c r="C15" s="12" t="s">
        <v>419</v>
      </c>
      <c r="D15" s="133">
        <v>4</v>
      </c>
      <c r="E15" s="27">
        <v>53236</v>
      </c>
      <c r="F15" s="25">
        <v>235.81</v>
      </c>
      <c r="G15" s="28">
        <v>1645</v>
      </c>
    </row>
    <row r="16" spans="1:7" ht="15">
      <c r="A16" s="6">
        <v>9</v>
      </c>
      <c r="B16" s="22" t="s">
        <v>420</v>
      </c>
      <c r="C16" s="5" t="s">
        <v>421</v>
      </c>
      <c r="D16" s="132">
        <v>4</v>
      </c>
      <c r="E16" s="26">
        <v>51332</v>
      </c>
      <c r="F16" s="24">
        <v>184.755</v>
      </c>
      <c r="G16" s="9">
        <v>1628</v>
      </c>
    </row>
    <row r="17" spans="1:7" ht="15">
      <c r="A17" s="15">
        <v>10</v>
      </c>
      <c r="B17" s="23" t="s">
        <v>327</v>
      </c>
      <c r="C17" s="12" t="s">
        <v>328</v>
      </c>
      <c r="D17" s="133">
        <v>4</v>
      </c>
      <c r="E17" s="27">
        <v>52902</v>
      </c>
      <c r="F17" s="25">
        <v>140.685</v>
      </c>
      <c r="G17" s="28">
        <v>1454</v>
      </c>
    </row>
    <row r="18" spans="1:7" ht="15">
      <c r="A18" s="6">
        <v>11</v>
      </c>
      <c r="B18" s="22" t="s">
        <v>422</v>
      </c>
      <c r="C18" s="5" t="s">
        <v>416</v>
      </c>
      <c r="D18" s="132">
        <v>4.125</v>
      </c>
      <c r="E18" s="26">
        <v>51318</v>
      </c>
      <c r="F18" s="24">
        <v>178.39</v>
      </c>
      <c r="G18" s="9">
        <v>1427</v>
      </c>
    </row>
    <row r="19" spans="1:7" ht="15">
      <c r="A19" s="15">
        <v>12</v>
      </c>
      <c r="B19" s="23" t="s">
        <v>423</v>
      </c>
      <c r="C19" s="12" t="s">
        <v>332</v>
      </c>
      <c r="D19" s="133">
        <v>4.375</v>
      </c>
      <c r="E19" s="27">
        <v>46553</v>
      </c>
      <c r="F19" s="25">
        <v>136.155</v>
      </c>
      <c r="G19" s="28">
        <v>1394</v>
      </c>
    </row>
    <row r="20" spans="1:7" ht="15">
      <c r="A20" s="6">
        <v>13</v>
      </c>
      <c r="B20" s="22" t="s">
        <v>336</v>
      </c>
      <c r="C20" s="5" t="s">
        <v>290</v>
      </c>
      <c r="D20" s="132">
        <v>4</v>
      </c>
      <c r="E20" s="26">
        <v>52793</v>
      </c>
      <c r="F20" s="24">
        <v>142.515</v>
      </c>
      <c r="G20" s="9">
        <v>1376</v>
      </c>
    </row>
    <row r="21" spans="1:7" ht="15">
      <c r="A21" s="15">
        <v>14</v>
      </c>
      <c r="B21" s="23" t="s">
        <v>424</v>
      </c>
      <c r="C21" s="12" t="s">
        <v>425</v>
      </c>
      <c r="D21" s="133">
        <v>4</v>
      </c>
      <c r="E21" s="27">
        <v>53206</v>
      </c>
      <c r="F21" s="25">
        <v>230.94</v>
      </c>
      <c r="G21" s="28">
        <v>1372</v>
      </c>
    </row>
    <row r="22" spans="1:7" ht="15">
      <c r="A22" s="6">
        <v>15</v>
      </c>
      <c r="B22" s="22" t="s">
        <v>426</v>
      </c>
      <c r="C22" s="5" t="s">
        <v>427</v>
      </c>
      <c r="D22" s="132">
        <v>4</v>
      </c>
      <c r="E22" s="26">
        <v>48380</v>
      </c>
      <c r="F22" s="24">
        <v>135.86</v>
      </c>
      <c r="G22" s="9">
        <v>1302</v>
      </c>
    </row>
    <row r="23" spans="1:7" ht="15">
      <c r="A23" s="15">
        <v>16</v>
      </c>
      <c r="B23" s="23" t="s">
        <v>428</v>
      </c>
      <c r="C23" s="12" t="s">
        <v>429</v>
      </c>
      <c r="D23" s="133">
        <v>4</v>
      </c>
      <c r="E23" s="27">
        <v>51288</v>
      </c>
      <c r="F23" s="25">
        <v>178.94</v>
      </c>
      <c r="G23" s="28">
        <v>1291</v>
      </c>
    </row>
    <row r="24" spans="1:7" ht="15">
      <c r="A24" s="6">
        <v>17</v>
      </c>
      <c r="B24" s="22" t="s">
        <v>430</v>
      </c>
      <c r="C24" s="5" t="s">
        <v>431</v>
      </c>
      <c r="D24" s="132">
        <v>3</v>
      </c>
      <c r="E24" s="26">
        <v>46966</v>
      </c>
      <c r="F24" s="24">
        <v>174.49</v>
      </c>
      <c r="G24" s="9">
        <v>1228</v>
      </c>
    </row>
    <row r="25" spans="1:7" ht="15">
      <c r="A25" s="15">
        <v>18</v>
      </c>
      <c r="B25" s="23" t="s">
        <v>432</v>
      </c>
      <c r="C25" s="12" t="s">
        <v>467</v>
      </c>
      <c r="D25" s="133">
        <v>4.125</v>
      </c>
      <c r="E25" s="27">
        <v>53874</v>
      </c>
      <c r="F25" s="25">
        <v>174.44</v>
      </c>
      <c r="G25" s="28">
        <v>1212</v>
      </c>
    </row>
    <row r="26" spans="1:7" ht="15">
      <c r="A26" s="6">
        <v>19</v>
      </c>
      <c r="B26" s="22" t="s">
        <v>433</v>
      </c>
      <c r="C26" s="5" t="s">
        <v>332</v>
      </c>
      <c r="D26" s="132">
        <v>5</v>
      </c>
      <c r="E26" s="26">
        <v>50206</v>
      </c>
      <c r="F26" s="24">
        <v>202.005</v>
      </c>
      <c r="G26" s="9">
        <v>1197</v>
      </c>
    </row>
    <row r="27" spans="1:7" ht="15">
      <c r="A27" s="15">
        <v>20</v>
      </c>
      <c r="B27" s="23" t="s">
        <v>299</v>
      </c>
      <c r="C27" s="12" t="s">
        <v>274</v>
      </c>
      <c r="D27" s="133">
        <v>5</v>
      </c>
      <c r="E27" s="27">
        <v>56523</v>
      </c>
      <c r="F27" s="25">
        <v>232.03</v>
      </c>
      <c r="G27" s="28">
        <v>1154</v>
      </c>
    </row>
    <row r="28" spans="1:7" ht="15">
      <c r="A28" s="6">
        <v>21</v>
      </c>
      <c r="B28" s="22" t="s">
        <v>434</v>
      </c>
      <c r="C28" s="5" t="s">
        <v>352</v>
      </c>
      <c r="D28" s="132">
        <v>5.25</v>
      </c>
      <c r="E28" s="26">
        <v>52048</v>
      </c>
      <c r="F28" s="24">
        <v>230.795</v>
      </c>
      <c r="G28" s="9">
        <v>1150</v>
      </c>
    </row>
    <row r="29" spans="1:7" ht="15">
      <c r="A29" s="15">
        <v>22</v>
      </c>
      <c r="B29" s="23" t="s">
        <v>435</v>
      </c>
      <c r="C29" s="12" t="s">
        <v>468</v>
      </c>
      <c r="D29" s="133">
        <v>5.25</v>
      </c>
      <c r="E29" s="27">
        <v>52048</v>
      </c>
      <c r="F29" s="25">
        <v>199.93</v>
      </c>
      <c r="G29" s="28">
        <v>1134</v>
      </c>
    </row>
    <row r="30" spans="1:7" ht="15">
      <c r="A30" s="6">
        <v>23</v>
      </c>
      <c r="B30" s="22" t="s">
        <v>436</v>
      </c>
      <c r="C30" s="5" t="s">
        <v>469</v>
      </c>
      <c r="D30" s="132">
        <v>4</v>
      </c>
      <c r="E30" s="26">
        <v>53053</v>
      </c>
      <c r="F30" s="24">
        <v>117.58</v>
      </c>
      <c r="G30" s="9">
        <v>1116</v>
      </c>
    </row>
    <row r="31" spans="1:7" ht="15">
      <c r="A31" s="15">
        <v>24</v>
      </c>
      <c r="B31" s="23" t="s">
        <v>437</v>
      </c>
      <c r="C31" s="12" t="s">
        <v>332</v>
      </c>
      <c r="D31" s="133">
        <v>5</v>
      </c>
      <c r="E31" s="27">
        <v>49475</v>
      </c>
      <c r="F31" s="25">
        <v>199.525</v>
      </c>
      <c r="G31" s="28">
        <v>1090</v>
      </c>
    </row>
    <row r="32" spans="1:7" ht="15">
      <c r="A32" s="6">
        <v>25</v>
      </c>
      <c r="B32" s="22" t="s">
        <v>438</v>
      </c>
      <c r="C32" s="5" t="s">
        <v>470</v>
      </c>
      <c r="D32" s="132">
        <v>4.25</v>
      </c>
      <c r="E32" s="26">
        <v>53236</v>
      </c>
      <c r="F32" s="24">
        <v>129.95</v>
      </c>
      <c r="G32" s="9">
        <v>1080</v>
      </c>
    </row>
    <row r="33" spans="1:7" ht="15">
      <c r="A33" s="15">
        <v>26</v>
      </c>
      <c r="B33" s="23" t="s">
        <v>439</v>
      </c>
      <c r="C33" s="12" t="s">
        <v>101</v>
      </c>
      <c r="D33" s="133">
        <v>3.625</v>
      </c>
      <c r="E33" s="27">
        <v>51044</v>
      </c>
      <c r="F33" s="25">
        <v>108.525</v>
      </c>
      <c r="G33" s="28">
        <v>991</v>
      </c>
    </row>
    <row r="34" spans="1:7" ht="15">
      <c r="A34" s="6">
        <v>27</v>
      </c>
      <c r="B34" s="22" t="s">
        <v>440</v>
      </c>
      <c r="C34" s="5" t="s">
        <v>441</v>
      </c>
      <c r="D34" s="132">
        <v>5.125</v>
      </c>
      <c r="E34" s="26">
        <v>50192</v>
      </c>
      <c r="F34" s="24">
        <v>126.905</v>
      </c>
      <c r="G34" s="9">
        <v>983</v>
      </c>
    </row>
    <row r="35" spans="1:7" ht="15">
      <c r="A35" s="15">
        <v>28</v>
      </c>
      <c r="B35" s="23" t="s">
        <v>442</v>
      </c>
      <c r="C35" s="12" t="s">
        <v>443</v>
      </c>
      <c r="D35" s="133">
        <v>4</v>
      </c>
      <c r="E35" s="27">
        <v>50952</v>
      </c>
      <c r="F35" s="25">
        <v>126.095</v>
      </c>
      <c r="G35" s="28">
        <v>982</v>
      </c>
    </row>
    <row r="36" spans="1:7" ht="15">
      <c r="A36" s="6">
        <v>29</v>
      </c>
      <c r="B36" s="22" t="s">
        <v>444</v>
      </c>
      <c r="C36" s="5" t="s">
        <v>93</v>
      </c>
      <c r="D36" s="132">
        <v>3.5</v>
      </c>
      <c r="E36" s="26">
        <v>48792</v>
      </c>
      <c r="F36" s="24">
        <v>148.305</v>
      </c>
      <c r="G36" s="9">
        <v>981</v>
      </c>
    </row>
    <row r="37" spans="1:7" ht="15">
      <c r="A37" s="15">
        <v>30</v>
      </c>
      <c r="B37" s="23" t="s">
        <v>445</v>
      </c>
      <c r="C37" s="12" t="s">
        <v>446</v>
      </c>
      <c r="D37" s="133">
        <v>4</v>
      </c>
      <c r="E37" s="27">
        <v>50649</v>
      </c>
      <c r="F37" s="25">
        <v>129.93</v>
      </c>
      <c r="G37" s="28">
        <v>967</v>
      </c>
    </row>
    <row r="38" spans="1:7" ht="15">
      <c r="A38" s="6">
        <v>31</v>
      </c>
      <c r="B38" s="22" t="s">
        <v>447</v>
      </c>
      <c r="C38" s="5" t="s">
        <v>333</v>
      </c>
      <c r="D38" s="132">
        <v>4</v>
      </c>
      <c r="E38" s="26">
        <v>49857</v>
      </c>
      <c r="F38" s="24">
        <v>177.96</v>
      </c>
      <c r="G38" s="9">
        <v>967</v>
      </c>
    </row>
    <row r="39" spans="1:7" ht="15">
      <c r="A39" s="15">
        <v>32</v>
      </c>
      <c r="B39" s="23" t="s">
        <v>448</v>
      </c>
      <c r="C39" s="12" t="s">
        <v>449</v>
      </c>
      <c r="D39" s="133">
        <v>4</v>
      </c>
      <c r="E39" s="27">
        <v>53236</v>
      </c>
      <c r="F39" s="25">
        <v>144.12</v>
      </c>
      <c r="G39" s="28">
        <v>963</v>
      </c>
    </row>
    <row r="40" spans="1:7" ht="15">
      <c r="A40" s="6">
        <v>33</v>
      </c>
      <c r="B40" s="22" t="s">
        <v>450</v>
      </c>
      <c r="C40" s="5" t="s">
        <v>219</v>
      </c>
      <c r="D40" s="132">
        <v>4.125</v>
      </c>
      <c r="E40" s="26">
        <v>51683</v>
      </c>
      <c r="F40" s="24">
        <v>254.815</v>
      </c>
      <c r="G40" s="9">
        <v>963</v>
      </c>
    </row>
    <row r="41" spans="1:7" ht="15">
      <c r="A41" s="15">
        <v>34</v>
      </c>
      <c r="B41" s="23" t="s">
        <v>451</v>
      </c>
      <c r="C41" s="12" t="s">
        <v>283</v>
      </c>
      <c r="D41" s="133">
        <v>4.25</v>
      </c>
      <c r="E41" s="27">
        <v>51089</v>
      </c>
      <c r="F41" s="25">
        <v>134.93</v>
      </c>
      <c r="G41" s="28">
        <v>960</v>
      </c>
    </row>
    <row r="42" spans="1:7" ht="15">
      <c r="A42" s="6">
        <v>35</v>
      </c>
      <c r="B42" s="22" t="s">
        <v>452</v>
      </c>
      <c r="C42" s="5" t="s">
        <v>453</v>
      </c>
      <c r="D42" s="132">
        <v>4</v>
      </c>
      <c r="E42" s="26">
        <v>53144</v>
      </c>
      <c r="F42" s="24">
        <v>201.74</v>
      </c>
      <c r="G42" s="9">
        <v>957</v>
      </c>
    </row>
    <row r="43" spans="1:7" ht="15">
      <c r="A43" s="15">
        <v>36</v>
      </c>
      <c r="B43" s="23" t="s">
        <v>454</v>
      </c>
      <c r="C43" s="12" t="s">
        <v>98</v>
      </c>
      <c r="D43" s="133">
        <v>4.125</v>
      </c>
      <c r="E43" s="27">
        <v>49004</v>
      </c>
      <c r="F43" s="25">
        <v>85.78</v>
      </c>
      <c r="G43" s="28">
        <v>945</v>
      </c>
    </row>
    <row r="44" spans="1:7" ht="15">
      <c r="A44" s="6">
        <v>37</v>
      </c>
      <c r="B44" s="22" t="s">
        <v>455</v>
      </c>
      <c r="C44" s="5" t="s">
        <v>456</v>
      </c>
      <c r="D44" s="132">
        <v>4.125</v>
      </c>
      <c r="E44" s="26">
        <v>53158</v>
      </c>
      <c r="F44" s="24">
        <v>96.165</v>
      </c>
      <c r="G44" s="9">
        <v>935</v>
      </c>
    </row>
    <row r="45" spans="1:7" ht="15">
      <c r="A45" s="15">
        <v>38</v>
      </c>
      <c r="B45" s="23" t="s">
        <v>457</v>
      </c>
      <c r="C45" s="12" t="s">
        <v>471</v>
      </c>
      <c r="D45" s="133">
        <v>4.75</v>
      </c>
      <c r="E45" s="27">
        <v>50587</v>
      </c>
      <c r="F45" s="25">
        <v>43.849</v>
      </c>
      <c r="G45" s="28">
        <v>920</v>
      </c>
    </row>
    <row r="46" spans="1:7" ht="15">
      <c r="A46" s="6">
        <v>39</v>
      </c>
      <c r="B46" s="22" t="s">
        <v>458</v>
      </c>
      <c r="C46" s="5" t="s">
        <v>257</v>
      </c>
      <c r="D46" s="132">
        <v>4.77</v>
      </c>
      <c r="E46" s="26">
        <v>53297</v>
      </c>
      <c r="F46" s="24">
        <v>66.275</v>
      </c>
      <c r="G46" s="9">
        <v>919</v>
      </c>
    </row>
    <row r="47" spans="1:7" ht="15">
      <c r="A47" s="15">
        <v>40</v>
      </c>
      <c r="B47" s="23" t="s">
        <v>459</v>
      </c>
      <c r="C47" s="12" t="s">
        <v>95</v>
      </c>
      <c r="D47" s="133">
        <v>5.125</v>
      </c>
      <c r="E47" s="27">
        <v>50222</v>
      </c>
      <c r="F47" s="25">
        <v>130.293</v>
      </c>
      <c r="G47" s="28">
        <v>913</v>
      </c>
    </row>
    <row r="48" spans="1:7" ht="15">
      <c r="A48" s="6">
        <v>41</v>
      </c>
      <c r="B48" s="22" t="s">
        <v>460</v>
      </c>
      <c r="C48" s="5" t="s">
        <v>461</v>
      </c>
      <c r="D48" s="132">
        <v>4.25</v>
      </c>
      <c r="E48" s="26">
        <v>51653</v>
      </c>
      <c r="F48" s="24">
        <v>70.825</v>
      </c>
      <c r="G48" s="9">
        <v>912</v>
      </c>
    </row>
    <row r="49" spans="1:7" ht="15">
      <c r="A49" s="15">
        <v>42</v>
      </c>
      <c r="B49" s="23" t="s">
        <v>260</v>
      </c>
      <c r="C49" s="12" t="s">
        <v>95</v>
      </c>
      <c r="D49" s="133">
        <v>8</v>
      </c>
      <c r="E49" s="27">
        <v>49491</v>
      </c>
      <c r="F49" s="25">
        <v>1988.37</v>
      </c>
      <c r="G49" s="28">
        <v>890</v>
      </c>
    </row>
    <row r="50" spans="1:7" ht="15">
      <c r="A50" s="6">
        <v>43</v>
      </c>
      <c r="B50" s="22" t="s">
        <v>462</v>
      </c>
      <c r="C50" s="5" t="s">
        <v>332</v>
      </c>
      <c r="D50" s="132">
        <v>5</v>
      </c>
      <c r="E50" s="26">
        <v>49841</v>
      </c>
      <c r="F50" s="24">
        <v>215.325</v>
      </c>
      <c r="G50" s="9">
        <v>875</v>
      </c>
    </row>
    <row r="51" spans="1:7" ht="15">
      <c r="A51" s="15">
        <v>44</v>
      </c>
      <c r="B51" s="23" t="s">
        <v>463</v>
      </c>
      <c r="C51" s="12" t="s">
        <v>470</v>
      </c>
      <c r="D51" s="133">
        <v>4.125</v>
      </c>
      <c r="E51" s="27">
        <v>51410</v>
      </c>
      <c r="F51" s="25">
        <v>93.54</v>
      </c>
      <c r="G51" s="28">
        <v>859</v>
      </c>
    </row>
    <row r="52" spans="1:7" ht="15">
      <c r="A52" s="6">
        <v>45</v>
      </c>
      <c r="B52" s="22" t="s">
        <v>464</v>
      </c>
      <c r="C52" s="5" t="s">
        <v>301</v>
      </c>
      <c r="D52" s="132">
        <v>3.5</v>
      </c>
      <c r="E52" s="26">
        <v>50114</v>
      </c>
      <c r="F52" s="24">
        <v>115.425</v>
      </c>
      <c r="G52" s="9">
        <v>856</v>
      </c>
    </row>
    <row r="53" spans="1:7" ht="15">
      <c r="A53" s="15">
        <v>46</v>
      </c>
      <c r="B53" s="23" t="s">
        <v>465</v>
      </c>
      <c r="C53" s="12" t="s">
        <v>333</v>
      </c>
      <c r="D53" s="133">
        <v>4</v>
      </c>
      <c r="E53" s="27">
        <v>51318</v>
      </c>
      <c r="F53" s="25">
        <v>118.96</v>
      </c>
      <c r="G53" s="28">
        <v>856</v>
      </c>
    </row>
    <row r="54" spans="1:7" ht="15">
      <c r="A54" s="6">
        <v>47</v>
      </c>
      <c r="B54" s="118" t="s">
        <v>334</v>
      </c>
      <c r="C54" s="5" t="s">
        <v>335</v>
      </c>
      <c r="D54" s="132">
        <v>4.125</v>
      </c>
      <c r="E54" s="26">
        <v>50770</v>
      </c>
      <c r="F54" s="24">
        <v>24.96</v>
      </c>
      <c r="G54" s="9">
        <v>852</v>
      </c>
    </row>
    <row r="55" spans="1:7" ht="15">
      <c r="A55" s="15">
        <v>48</v>
      </c>
      <c r="B55" s="23" t="s">
        <v>292</v>
      </c>
      <c r="C55" s="12" t="s">
        <v>293</v>
      </c>
      <c r="D55" s="133">
        <v>4</v>
      </c>
      <c r="E55" s="27">
        <v>49766</v>
      </c>
      <c r="F55" s="25">
        <v>44.79</v>
      </c>
      <c r="G55" s="28">
        <v>837</v>
      </c>
    </row>
    <row r="56" spans="1:7" ht="15">
      <c r="A56" s="6">
        <v>49</v>
      </c>
      <c r="B56" s="22" t="s">
        <v>329</v>
      </c>
      <c r="C56" s="5" t="s">
        <v>330</v>
      </c>
      <c r="D56" s="132">
        <v>4.125</v>
      </c>
      <c r="E56" s="26">
        <v>53097</v>
      </c>
      <c r="F56" s="24">
        <v>83.905</v>
      </c>
      <c r="G56" s="9">
        <v>826</v>
      </c>
    </row>
    <row r="57" spans="1:7" ht="15">
      <c r="A57" s="15">
        <v>50</v>
      </c>
      <c r="B57" s="23" t="s">
        <v>466</v>
      </c>
      <c r="C57" s="12" t="s">
        <v>421</v>
      </c>
      <c r="D57" s="133">
        <v>5.25</v>
      </c>
      <c r="E57" s="27">
        <v>53158</v>
      </c>
      <c r="F57" s="25">
        <v>103.966</v>
      </c>
      <c r="G57" s="28">
        <v>823</v>
      </c>
    </row>
    <row r="58" ht="12.75">
      <c r="G58" s="29"/>
    </row>
    <row r="59" spans="1:7" ht="12.75">
      <c r="A59" s="30" t="s">
        <v>97</v>
      </c>
      <c r="B59" s="31"/>
      <c r="C59" s="31"/>
      <c r="D59" s="31"/>
      <c r="E59" s="31"/>
      <c r="F59" s="31"/>
      <c r="G59" s="31"/>
    </row>
    <row r="60" spans="1:7" ht="37.5" customHeight="1">
      <c r="A60" s="164" t="s">
        <v>344</v>
      </c>
      <c r="B60" s="165"/>
      <c r="C60" s="165"/>
      <c r="D60" s="165"/>
      <c r="E60" s="165"/>
      <c r="F60" s="165"/>
      <c r="G60" s="165"/>
    </row>
  </sheetData>
  <sheetProtection/>
  <mergeCells count="2">
    <mergeCell ref="F3:G4"/>
    <mergeCell ref="A60:G60"/>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mvieira</dc:creator>
  <cp:keywords/>
  <dc:description/>
  <cp:lastModifiedBy>Leah Szarek</cp:lastModifiedBy>
  <cp:lastPrinted>2015-11-09T17:31:19Z</cp:lastPrinted>
  <dcterms:created xsi:type="dcterms:W3CDTF">2011-05-04T20:40:35Z</dcterms:created>
  <dcterms:modified xsi:type="dcterms:W3CDTF">2015-11-16T21:03:57Z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